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01" windowWidth="19320" windowHeight="12120" tabRatio="726" activeTab="5"/>
  </bookViews>
  <sheets>
    <sheet name="Introduction" sheetId="1" r:id="rId1"/>
    <sheet name="Nouns" sheetId="2" r:id="rId2"/>
    <sheet name="Pronouns" sheetId="3" r:id="rId3"/>
    <sheet name="Verbs" sheetId="4" r:id="rId4"/>
    <sheet name="Adjectives" sheetId="5" r:id="rId5"/>
    <sheet name="Adverbs" sheetId="6" r:id="rId6"/>
  </sheets>
  <definedNames/>
  <calcPr fullCalcOnLoad="1"/>
</workbook>
</file>

<file path=xl/sharedStrings.xml><?xml version="1.0" encoding="utf-8"?>
<sst xmlns="http://schemas.openxmlformats.org/spreadsheetml/2006/main" count="232" uniqueCount="162">
  <si>
    <t>slimy</t>
  </si>
  <si>
    <t>near</t>
  </si>
  <si>
    <t>pond</t>
  </si>
  <si>
    <r>
      <t xml:space="preserve">5.  Did you want to go to the mall with </t>
    </r>
    <r>
      <rPr>
        <u val="single"/>
        <sz val="16"/>
        <rFont val="Verdana"/>
        <family val="0"/>
      </rPr>
      <t>Sue and Mike</t>
    </r>
    <r>
      <rPr>
        <sz val="16"/>
        <rFont val="Verdana"/>
        <family val="0"/>
      </rPr>
      <t>?</t>
    </r>
  </si>
  <si>
    <t>1.  Did you play baseball after school?</t>
  </si>
  <si>
    <t>2.  That dog with the brown spots is ours.</t>
  </si>
  <si>
    <t>3.  Is this pencil yours?</t>
  </si>
  <si>
    <t>4.  The red bag at the desk is hers.</t>
  </si>
  <si>
    <t>5.  Mine is blue with white stripes.</t>
  </si>
  <si>
    <t>Verbs</t>
  </si>
  <si>
    <t>1.  Joey ________ in the baseball game tomorrow after school.</t>
  </si>
  <si>
    <t>3.  They _______ a snowman after it snowed yesterday.</t>
  </si>
  <si>
    <t>4.  Her dog ________ over the fence after the cat ran through the yard.</t>
  </si>
  <si>
    <t>Interactive Quiz</t>
  </si>
  <si>
    <t>Created by: Kayla McClung</t>
  </si>
  <si>
    <t>Marshall University Graduate College</t>
  </si>
  <si>
    <t>Nouns</t>
  </si>
  <si>
    <t>Pronouns</t>
  </si>
  <si>
    <t>Subject Pronouns</t>
  </si>
  <si>
    <t>Singular</t>
  </si>
  <si>
    <t>Plural</t>
  </si>
  <si>
    <t>1st person</t>
  </si>
  <si>
    <t>I</t>
  </si>
  <si>
    <t>2nd person</t>
  </si>
  <si>
    <t>you</t>
  </si>
  <si>
    <t>3rd person</t>
  </si>
  <si>
    <t>he,she,it</t>
  </si>
  <si>
    <t>Directions:  Fill in the pronouns missing from the charts below.</t>
  </si>
  <si>
    <t>Object Pronouns</t>
  </si>
  <si>
    <t>us</t>
  </si>
  <si>
    <t>him,her,it</t>
  </si>
  <si>
    <t>5.  She _______ her allowance on a new basketball.</t>
  </si>
  <si>
    <r>
      <t xml:space="preserve">2.  Johnny found </t>
    </r>
    <r>
      <rPr>
        <u val="single"/>
        <sz val="16"/>
        <rFont val="Verdana"/>
        <family val="0"/>
      </rPr>
      <t>five</t>
    </r>
    <r>
      <rPr>
        <sz val="16"/>
        <rFont val="Verdana"/>
        <family val="0"/>
      </rPr>
      <t xml:space="preserve"> tomatoes on the vine in the garden.</t>
    </r>
  </si>
  <si>
    <t>c.</t>
  </si>
  <si>
    <t>b.</t>
  </si>
  <si>
    <t>letter in the space provided.</t>
  </si>
  <si>
    <r>
      <t xml:space="preserve">5.  The </t>
    </r>
    <r>
      <rPr>
        <u val="single"/>
        <sz val="16"/>
        <rFont val="Verdana"/>
        <family val="0"/>
      </rPr>
      <t>drama</t>
    </r>
    <r>
      <rPr>
        <sz val="16"/>
        <rFont val="Verdana"/>
        <family val="0"/>
      </rPr>
      <t xml:space="preserve"> class performed at our school today.</t>
    </r>
  </si>
  <si>
    <t>Adverbs</t>
  </si>
  <si>
    <t>1.  She danced gracefully at the dance recital.</t>
  </si>
  <si>
    <t>dance</t>
  </si>
  <si>
    <t>danced</t>
  </si>
  <si>
    <t>gracefully</t>
  </si>
  <si>
    <t>slowly</t>
  </si>
  <si>
    <t>down</t>
  </si>
  <si>
    <t>math</t>
  </si>
  <si>
    <t>2.  Megan walked slowly down the hall to math class.</t>
  </si>
  <si>
    <t>3.  Gavin has to go to the dentist's office today.</t>
  </si>
  <si>
    <t>a.</t>
  </si>
  <si>
    <t>dentist's</t>
  </si>
  <si>
    <t>to</t>
  </si>
  <si>
    <r>
      <t xml:space="preserve">1.  </t>
    </r>
    <r>
      <rPr>
        <u val="single"/>
        <sz val="16"/>
        <rFont val="Verdana"/>
        <family val="0"/>
      </rPr>
      <t>Sally</t>
    </r>
    <r>
      <rPr>
        <sz val="16"/>
        <rFont val="Verdana"/>
        <family val="0"/>
      </rPr>
      <t xml:space="preserve"> didn't go to school today because she was sick.</t>
    </r>
  </si>
  <si>
    <r>
      <t xml:space="preserve">2. Did </t>
    </r>
    <r>
      <rPr>
        <u val="single"/>
        <sz val="16"/>
        <rFont val="Verdana"/>
        <family val="0"/>
      </rPr>
      <t>Jerry</t>
    </r>
    <r>
      <rPr>
        <sz val="16"/>
        <rFont val="Verdana"/>
        <family val="0"/>
      </rPr>
      <t xml:space="preserve"> forget his homework again?</t>
    </r>
  </si>
  <si>
    <r>
      <t xml:space="preserve">3.  Jerry left </t>
    </r>
    <r>
      <rPr>
        <u val="single"/>
        <sz val="16"/>
        <rFont val="Verdana"/>
        <family val="0"/>
      </rPr>
      <t>his homework</t>
    </r>
    <r>
      <rPr>
        <sz val="16"/>
        <rFont val="Verdana"/>
        <family val="0"/>
      </rPr>
      <t xml:space="preserve"> on the bus this morning.</t>
    </r>
  </si>
  <si>
    <r>
      <t xml:space="preserve">4.  </t>
    </r>
    <r>
      <rPr>
        <u val="single"/>
        <sz val="16"/>
        <rFont val="Verdana"/>
        <family val="0"/>
      </rPr>
      <t>Sue and Mike</t>
    </r>
    <r>
      <rPr>
        <sz val="16"/>
        <rFont val="Verdana"/>
        <family val="0"/>
      </rPr>
      <t xml:space="preserve"> went to the mall with Sara after school.</t>
    </r>
  </si>
  <si>
    <t>plays</t>
  </si>
  <si>
    <t>played</t>
  </si>
  <si>
    <t>will play</t>
  </si>
  <si>
    <t>will run</t>
  </si>
  <si>
    <t>ran</t>
  </si>
  <si>
    <t>build</t>
  </si>
  <si>
    <t>built</t>
  </si>
  <si>
    <t>will build</t>
  </si>
  <si>
    <t>jumped</t>
  </si>
  <si>
    <t>will jump</t>
  </si>
  <si>
    <t>jumps</t>
  </si>
  <si>
    <t>runs</t>
  </si>
  <si>
    <t>Contents:</t>
  </si>
  <si>
    <t>1. Nouns</t>
  </si>
  <si>
    <t>2. Pronouns</t>
  </si>
  <si>
    <t>3. Verbs</t>
  </si>
  <si>
    <t>4. Adjectives</t>
  </si>
  <si>
    <t>5. Adverbs</t>
  </si>
  <si>
    <t>Action Verbs</t>
  </si>
  <si>
    <t>Present</t>
  </si>
  <si>
    <t>Past</t>
  </si>
  <si>
    <t>Future</t>
  </si>
  <si>
    <t>fly</t>
  </si>
  <si>
    <t>will fly</t>
  </si>
  <si>
    <t>go</t>
  </si>
  <si>
    <t>will go</t>
  </si>
  <si>
    <t>bring</t>
  </si>
  <si>
    <t>bought</t>
  </si>
  <si>
    <t>brought</t>
  </si>
  <si>
    <t>draw</t>
  </si>
  <si>
    <t>will draw</t>
  </si>
  <si>
    <t>buy</t>
  </si>
  <si>
    <t>2.  Cindy ________ one mile every day after school.</t>
  </si>
  <si>
    <t>will spend</t>
  </si>
  <si>
    <t>spent</t>
  </si>
  <si>
    <t>spends</t>
  </si>
  <si>
    <t>Adjectives</t>
  </si>
  <si>
    <t>1.  Mary picked out a black dog at the pound yesterday.</t>
  </si>
  <si>
    <t>yesterday</t>
  </si>
  <si>
    <t>pound</t>
  </si>
  <si>
    <t>black</t>
  </si>
  <si>
    <t>band</t>
  </si>
  <si>
    <t>taught</t>
  </si>
  <si>
    <t>song</t>
  </si>
  <si>
    <t>2.  The band teacher taught the students a song today.</t>
  </si>
  <si>
    <t>3.  Several students went to the mall after school today.</t>
  </si>
  <si>
    <t>after</t>
  </si>
  <si>
    <t>several</t>
  </si>
  <si>
    <t>today</t>
  </si>
  <si>
    <t>4.  Jenny found a slimy frog near the pond.</t>
  </si>
  <si>
    <t>4.  Annie is a very fast runner.</t>
  </si>
  <si>
    <t>fast</t>
  </si>
  <si>
    <t>runner</t>
  </si>
  <si>
    <t>very</t>
  </si>
  <si>
    <t>5.  The birds chirped happily in the trees as Mary listened.</t>
  </si>
  <si>
    <t>happily</t>
  </si>
  <si>
    <t>chirped</t>
  </si>
  <si>
    <t>in</t>
  </si>
  <si>
    <r>
      <t xml:space="preserve">1.  The students presented their speeches </t>
    </r>
    <r>
      <rPr>
        <u val="single"/>
        <sz val="16"/>
        <rFont val="Verdana"/>
        <family val="0"/>
      </rPr>
      <t>rather</t>
    </r>
    <r>
      <rPr>
        <sz val="16"/>
        <rFont val="Verdana"/>
        <family val="0"/>
      </rPr>
      <t xml:space="preserve"> clearly for the reset of the class.</t>
    </r>
  </si>
  <si>
    <r>
      <t xml:space="preserve">2.  Matthew jumped </t>
    </r>
    <r>
      <rPr>
        <u val="single"/>
        <sz val="16"/>
        <rFont val="Verdana"/>
        <family val="0"/>
      </rPr>
      <t>quickly</t>
    </r>
    <r>
      <rPr>
        <sz val="16"/>
        <rFont val="Verdana"/>
        <family val="0"/>
      </rPr>
      <t xml:space="preserve"> over the fence and ran home when it started to rain.</t>
    </r>
  </si>
  <si>
    <r>
      <t xml:space="preserve">3.  The science teacher is taking the class to the aquarium </t>
    </r>
    <r>
      <rPr>
        <u val="single"/>
        <sz val="16"/>
        <rFont val="Verdana"/>
        <family val="0"/>
      </rPr>
      <t>tomorrow</t>
    </r>
    <r>
      <rPr>
        <sz val="16"/>
        <rFont val="Verdana"/>
        <family val="0"/>
      </rPr>
      <t>.</t>
    </r>
  </si>
  <si>
    <r>
      <t xml:space="preserve">4.  Jordan walked very </t>
    </r>
    <r>
      <rPr>
        <u val="single"/>
        <sz val="16"/>
        <rFont val="Verdana"/>
        <family val="0"/>
      </rPr>
      <t>carefully</t>
    </r>
    <r>
      <rPr>
        <sz val="16"/>
        <rFont val="Verdana"/>
        <family val="0"/>
      </rPr>
      <t xml:space="preserve"> around the water in the floor, so he wouldn't fall.</t>
    </r>
  </si>
  <si>
    <r>
      <t xml:space="preserve">5.  Janie likes to play her music </t>
    </r>
    <r>
      <rPr>
        <u val="single"/>
        <sz val="16"/>
        <rFont val="Verdana"/>
        <family val="0"/>
      </rPr>
      <t>loudly</t>
    </r>
    <r>
      <rPr>
        <sz val="16"/>
        <rFont val="Verdana"/>
        <family val="0"/>
      </rPr>
      <t xml:space="preserve"> in her room when no one is home.</t>
    </r>
  </si>
  <si>
    <t>1.  Bobby ran to _________ because he missed the school bus again.</t>
  </si>
  <si>
    <t>school</t>
  </si>
  <si>
    <t>School</t>
  </si>
  <si>
    <t>2.  The ___________ waited for Bobby at the door of the schoolhouse.</t>
  </si>
  <si>
    <t>Principal</t>
  </si>
  <si>
    <t>principal</t>
  </si>
  <si>
    <t>3.  The ___________ enjoyed the musical presentation by the school band.</t>
  </si>
  <si>
    <t>students</t>
  </si>
  <si>
    <t>students'</t>
  </si>
  <si>
    <t xml:space="preserve">4.  Mary wrote a story about _________for the writing competition. </t>
  </si>
  <si>
    <t>fairies</t>
  </si>
  <si>
    <t>fairys</t>
  </si>
  <si>
    <t>5.  The students watched a movie about __________ in science class.</t>
  </si>
  <si>
    <t>bison</t>
  </si>
  <si>
    <t>buffalos</t>
  </si>
  <si>
    <t>6.  How many __________ do you need to pack for the picnic tomorrow?</t>
  </si>
  <si>
    <t>lunch's</t>
  </si>
  <si>
    <t>lunches</t>
  </si>
  <si>
    <t>7.  Did you remember to pack the plastic _________?</t>
  </si>
  <si>
    <t>knives</t>
  </si>
  <si>
    <t>knifes</t>
  </si>
  <si>
    <t>8.  The _________ books from the library are in their backpacks.</t>
  </si>
  <si>
    <t>childrens</t>
  </si>
  <si>
    <t>children's</t>
  </si>
  <si>
    <t>5.  Ben picked up a fresh apple from the tree beside his house.</t>
  </si>
  <si>
    <t>beside</t>
  </si>
  <si>
    <t>from</t>
  </si>
  <si>
    <t>fresh</t>
  </si>
  <si>
    <r>
      <t xml:space="preserve">1.  Jenny took her frog to school to show her </t>
    </r>
    <r>
      <rPr>
        <u val="single"/>
        <sz val="16"/>
        <rFont val="Verdana"/>
        <family val="0"/>
      </rPr>
      <t>science</t>
    </r>
    <r>
      <rPr>
        <sz val="16"/>
        <rFont val="Verdana"/>
        <family val="0"/>
      </rPr>
      <t xml:space="preserve"> teacher.</t>
    </r>
  </si>
  <si>
    <r>
      <t xml:space="preserve">3.  </t>
    </r>
    <r>
      <rPr>
        <u val="single"/>
        <sz val="16"/>
        <rFont val="Verdana"/>
        <family val="0"/>
      </rPr>
      <t>Many</t>
    </r>
    <r>
      <rPr>
        <sz val="16"/>
        <rFont val="Verdana"/>
        <family val="0"/>
      </rPr>
      <t xml:space="preserve"> children were playing on the playground today.</t>
    </r>
  </si>
  <si>
    <r>
      <t xml:space="preserve">4.  Can you find a </t>
    </r>
    <r>
      <rPr>
        <u val="single"/>
        <sz val="16"/>
        <rFont val="Verdana"/>
        <family val="0"/>
      </rPr>
      <t>red</t>
    </r>
    <r>
      <rPr>
        <sz val="16"/>
        <rFont val="Verdana"/>
        <family val="0"/>
      </rPr>
      <t xml:space="preserve"> crayon for me to color my picture with?</t>
    </r>
  </si>
  <si>
    <t xml:space="preserve">Directions:  Choose the letter next to the correct noun that completes the sentence. </t>
  </si>
  <si>
    <t>Follow the links above to go to each section or select the tabs below.</t>
  </si>
  <si>
    <t xml:space="preserve"> </t>
  </si>
  <si>
    <t>Directions:  Identify the pronoun by entering it in the space provided.</t>
  </si>
  <si>
    <t>Directions:  Fill in the missing verbs in the chart below.</t>
  </si>
  <si>
    <t>Directions:  Identify the adjective in the sentences by entering the letter in the space provided.</t>
  </si>
  <si>
    <t>Directions:  Enter the word that the underlined adjective is modifying in the space provided.</t>
  </si>
  <si>
    <t xml:space="preserve">Directions:  Identify the adverb in the following sentences by entering the corresponding </t>
  </si>
  <si>
    <t>Enter the letter in the space provided.</t>
  </si>
  <si>
    <t>Directions:  Enter the correct pronoun in the space that replaces the noun in the following sentences.</t>
  </si>
  <si>
    <t xml:space="preserve">Directions:  Choose the correct verb for the following senteces by entering the letter of </t>
  </si>
  <si>
    <t>in the space provided.</t>
  </si>
  <si>
    <t>Back to Contents</t>
  </si>
  <si>
    <t>Directions:  Enter the word that the underlined adverb is modifying in the space provided.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</si>
</sst>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6"/>
      <name val="Verdana"/>
      <family val="0"/>
    </font>
    <font>
      <u val="single"/>
      <sz val="16"/>
      <name val="Verdana"/>
      <family val="0"/>
    </font>
    <font>
      <b/>
      <u val="single"/>
      <sz val="16"/>
      <color indexed="17"/>
      <name val="Verdana"/>
      <family val="0"/>
    </font>
    <font>
      <b/>
      <sz val="16"/>
      <color indexed="17"/>
      <name val="Verdana"/>
      <family val="0"/>
    </font>
    <font>
      <b/>
      <sz val="10"/>
      <color indexed="17"/>
      <name val="Verdana"/>
      <family val="0"/>
    </font>
    <font>
      <sz val="10"/>
      <name val="Chalkboard"/>
      <family val="0"/>
    </font>
    <font>
      <b/>
      <sz val="14"/>
      <color indexed="48"/>
      <name val="Chalkboard"/>
      <family val="0"/>
    </font>
    <font>
      <sz val="14"/>
      <name val="Chalkboard"/>
      <family val="0"/>
    </font>
    <font>
      <b/>
      <sz val="16"/>
      <name val="Verdana"/>
      <family val="0"/>
    </font>
    <font>
      <b/>
      <u val="single"/>
      <sz val="16"/>
      <color indexed="62"/>
      <name val="Verdana"/>
      <family val="0"/>
    </font>
    <font>
      <b/>
      <u val="single"/>
      <sz val="10"/>
      <color indexed="62"/>
      <name val="Verdana"/>
      <family val="0"/>
    </font>
    <font>
      <b/>
      <u val="single"/>
      <sz val="16"/>
      <color indexed="52"/>
      <name val="Verdana"/>
      <family val="0"/>
    </font>
    <font>
      <b/>
      <u val="single"/>
      <sz val="10"/>
      <color indexed="5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0"/>
      <name val="Verdana"/>
      <family val="0"/>
    </font>
    <font>
      <sz val="36"/>
      <color indexed="12"/>
      <name val="Bookman Old Style"/>
      <family val="1"/>
    </font>
    <font>
      <sz val="10"/>
      <name val="Bookman Old Style"/>
      <family val="1"/>
    </font>
    <font>
      <sz val="14"/>
      <color indexed="20"/>
      <name val="@Terminal"/>
      <family val="0"/>
    </font>
    <font>
      <sz val="48"/>
      <color indexed="16"/>
      <name val="Bookman Old Style"/>
      <family val="1"/>
    </font>
    <font>
      <sz val="48"/>
      <color indexed="17"/>
      <name val="Bookman Old Style"/>
      <family val="1"/>
    </font>
    <font>
      <sz val="48"/>
      <color indexed="62"/>
      <name val="Bookman Old Style"/>
      <family val="1"/>
    </font>
    <font>
      <b/>
      <u val="single"/>
      <sz val="16"/>
      <color indexed="16"/>
      <name val="Verdana"/>
      <family val="2"/>
    </font>
    <font>
      <b/>
      <sz val="16"/>
      <color indexed="16"/>
      <name val="Verdana"/>
      <family val="2"/>
    </font>
    <font>
      <b/>
      <sz val="10"/>
      <color indexed="16"/>
      <name val="Verdana"/>
      <family val="2"/>
    </font>
    <font>
      <sz val="10"/>
      <color indexed="62"/>
      <name val="Bookman Old Style"/>
      <family val="1"/>
    </font>
    <font>
      <sz val="48"/>
      <color indexed="52"/>
      <name val="Bookman Old Style"/>
      <family val="1"/>
    </font>
    <font>
      <sz val="48"/>
      <name val="Bookman Old Style"/>
      <family val="1"/>
    </font>
    <font>
      <b/>
      <u val="single"/>
      <sz val="16"/>
      <color indexed="12"/>
      <name val="Bookman Old Style"/>
      <family val="1"/>
    </font>
    <font>
      <b/>
      <sz val="16"/>
      <color indexed="48"/>
      <name val="Bookman Old Style"/>
      <family val="1"/>
    </font>
    <font>
      <b/>
      <i/>
      <sz val="12"/>
      <color indexed="48"/>
      <name val="Bookman Old Style"/>
      <family val="1"/>
    </font>
    <font>
      <i/>
      <sz val="16"/>
      <name val="Verdana"/>
      <family val="2"/>
    </font>
    <font>
      <i/>
      <u val="single"/>
      <sz val="10"/>
      <color indexed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8" borderId="0" xfId="0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15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4" fillId="4" borderId="10" xfId="0" applyFont="1" applyFill="1" applyBorder="1" applyAlignment="1">
      <alignment horizontal="center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22" borderId="12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Border="1" applyAlignment="1">
      <alignment/>
    </xf>
    <xf numFmtId="0" fontId="0" fillId="22" borderId="0" xfId="0" applyFill="1" applyAlignment="1">
      <alignment/>
    </xf>
    <xf numFmtId="0" fontId="6" fillId="22" borderId="0" xfId="0" applyFont="1" applyFill="1" applyAlignment="1">
      <alignment/>
    </xf>
    <xf numFmtId="0" fontId="17" fillId="22" borderId="0" xfId="0" applyFont="1" applyFill="1" applyAlignment="1">
      <alignment/>
    </xf>
    <xf numFmtId="0" fontId="18" fillId="22" borderId="0" xfId="0" applyFont="1" applyFill="1" applyAlignment="1">
      <alignment/>
    </xf>
    <xf numFmtId="0" fontId="6" fillId="7" borderId="18" xfId="0" applyFont="1" applyFill="1" applyBorder="1" applyAlignment="1" applyProtection="1">
      <alignment/>
      <protection locked="0"/>
    </xf>
    <xf numFmtId="0" fontId="6" fillId="7" borderId="0" xfId="0" applyFont="1" applyFill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36" fillId="7" borderId="0" xfId="0" applyFont="1" applyFill="1" applyBorder="1" applyAlignment="1">
      <alignment/>
    </xf>
    <xf numFmtId="0" fontId="36" fillId="8" borderId="0" xfId="0" applyFont="1" applyFill="1" applyBorder="1" applyAlignment="1">
      <alignment/>
    </xf>
    <xf numFmtId="0" fontId="36" fillId="4" borderId="0" xfId="0" applyFont="1" applyFill="1" applyAlignment="1">
      <alignment/>
    </xf>
    <xf numFmtId="0" fontId="36" fillId="5" borderId="0" xfId="0" applyFont="1" applyFill="1" applyBorder="1" applyAlignment="1">
      <alignment/>
    </xf>
    <xf numFmtId="0" fontId="36" fillId="5" borderId="0" xfId="0" applyFont="1" applyFill="1" applyAlignment="1">
      <alignment/>
    </xf>
    <xf numFmtId="0" fontId="36" fillId="22" borderId="0" xfId="0" applyFont="1" applyFill="1" applyBorder="1" applyAlignment="1">
      <alignment/>
    </xf>
    <xf numFmtId="0" fontId="36" fillId="22" borderId="0" xfId="0" applyFont="1" applyFill="1" applyAlignment="1">
      <alignment/>
    </xf>
    <xf numFmtId="0" fontId="41" fillId="4" borderId="0" xfId="0" applyFont="1" applyFill="1" applyAlignment="1">
      <alignment horizontal="center"/>
    </xf>
    <xf numFmtId="0" fontId="43" fillId="7" borderId="0" xfId="0" applyFont="1" applyFill="1" applyAlignment="1">
      <alignment/>
    </xf>
    <xf numFmtId="0" fontId="43" fillId="7" borderId="0" xfId="0" applyFont="1" applyFill="1" applyAlignment="1" applyProtection="1">
      <alignment/>
      <protection/>
    </xf>
    <xf numFmtId="0" fontId="44" fillId="7" borderId="0" xfId="0" applyFont="1" applyFill="1" applyAlignment="1">
      <alignment/>
    </xf>
    <xf numFmtId="0" fontId="45" fillId="7" borderId="0" xfId="0" applyFont="1" applyFill="1" applyAlignment="1">
      <alignment/>
    </xf>
    <xf numFmtId="0" fontId="15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49" fillId="24" borderId="0" xfId="53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36" fillId="4" borderId="0" xfId="0" applyFont="1" applyFill="1" applyAlignment="1">
      <alignment/>
    </xf>
    <xf numFmtId="0" fontId="0" fillId="4" borderId="0" xfId="0" applyFill="1" applyAlignment="1">
      <alignment/>
    </xf>
    <xf numFmtId="0" fontId="36" fillId="8" borderId="0" xfId="0" applyFont="1" applyFill="1" applyAlignment="1">
      <alignment/>
    </xf>
    <xf numFmtId="0" fontId="52" fillId="7" borderId="0" xfId="0" applyFont="1" applyFill="1" applyAlignment="1">
      <alignment/>
    </xf>
    <xf numFmtId="0" fontId="6" fillId="4" borderId="18" xfId="0" applyFont="1" applyFill="1" applyBorder="1" applyAlignment="1" applyProtection="1">
      <alignment horizontal="center"/>
      <protection locked="0"/>
    </xf>
    <xf numFmtId="0" fontId="6" fillId="4" borderId="18" xfId="0" applyFont="1" applyFill="1" applyBorder="1" applyAlignment="1" applyProtection="1">
      <alignment/>
      <protection locked="0"/>
    </xf>
    <xf numFmtId="0" fontId="6" fillId="8" borderId="0" xfId="0" applyFont="1" applyFill="1" applyAlignment="1" applyProtection="1">
      <alignment/>
      <protection locked="0"/>
    </xf>
    <xf numFmtId="0" fontId="6" fillId="8" borderId="18" xfId="0" applyFont="1" applyFill="1" applyBorder="1" applyAlignment="1" applyProtection="1">
      <alignment/>
      <protection locked="0"/>
    </xf>
    <xf numFmtId="0" fontId="6" fillId="8" borderId="18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/>
      <protection locked="0"/>
    </xf>
    <xf numFmtId="0" fontId="6" fillId="22" borderId="18" xfId="0" applyFont="1" applyFill="1" applyBorder="1" applyAlignment="1" applyProtection="1">
      <alignment/>
      <protection locked="0"/>
    </xf>
    <xf numFmtId="0" fontId="51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/>
    </xf>
    <xf numFmtId="0" fontId="40" fillId="7" borderId="0" xfId="0" applyFont="1" applyFill="1" applyAlignment="1">
      <alignment horizontal="center"/>
    </xf>
    <xf numFmtId="0" fontId="53" fillId="7" borderId="0" xfId="53" applyFont="1" applyFill="1" applyAlignment="1">
      <alignment horizontal="center"/>
    </xf>
    <xf numFmtId="0" fontId="53" fillId="4" borderId="0" xfId="53" applyFont="1" applyFill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41" fillId="4" borderId="0" xfId="0" applyFont="1" applyFill="1" applyAlignment="1">
      <alignment horizontal="center"/>
    </xf>
    <xf numFmtId="0" fontId="53" fillId="8" borderId="0" xfId="53" applyFont="1" applyFill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23" xfId="0" applyFont="1" applyFill="1" applyBorder="1" applyAlignment="1" applyProtection="1">
      <alignment horizontal="center"/>
      <protection locked="0"/>
    </xf>
    <xf numFmtId="0" fontId="6" fillId="8" borderId="24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42" fillId="8" borderId="0" xfId="0" applyFont="1" applyFill="1" applyAlignment="1">
      <alignment horizontal="center"/>
    </xf>
    <xf numFmtId="0" fontId="46" fillId="8" borderId="0" xfId="0" applyFont="1" applyFill="1" applyAlignment="1">
      <alignment horizontal="center"/>
    </xf>
    <xf numFmtId="0" fontId="14" fillId="22" borderId="14" xfId="0" applyFont="1" applyFill="1" applyBorder="1" applyAlignment="1">
      <alignment horizontal="center"/>
    </xf>
    <xf numFmtId="0" fontId="14" fillId="22" borderId="19" xfId="0" applyFont="1" applyFill="1" applyBorder="1" applyAlignment="1">
      <alignment horizontal="center"/>
    </xf>
    <xf numFmtId="0" fontId="14" fillId="22" borderId="21" xfId="0" applyFont="1" applyFill="1" applyBorder="1" applyAlignment="1">
      <alignment horizontal="center"/>
    </xf>
    <xf numFmtId="0" fontId="42" fillId="5" borderId="0" xfId="0" applyFont="1" applyFill="1" applyAlignment="1">
      <alignment horizontal="center"/>
    </xf>
    <xf numFmtId="0" fontId="53" fillId="5" borderId="0" xfId="53" applyFont="1" applyFill="1" applyAlignment="1">
      <alignment horizontal="center"/>
    </xf>
    <xf numFmtId="0" fontId="47" fillId="22" borderId="0" xfId="0" applyFont="1" applyFill="1" applyAlignment="1">
      <alignment horizontal="center"/>
    </xf>
    <xf numFmtId="0" fontId="48" fillId="22" borderId="0" xfId="0" applyFont="1" applyFill="1" applyAlignment="1">
      <alignment horizontal="center"/>
    </xf>
    <xf numFmtId="0" fontId="53" fillId="22" borderId="0" xfId="53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133350</xdr:rowOff>
    </xdr:from>
    <xdr:to>
      <xdr:col>3</xdr:col>
      <xdr:colOff>152400</xdr:colOff>
      <xdr:row>20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33450" y="1428750"/>
          <a:ext cx="1676400" cy="19050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9525</xdr:rowOff>
    </xdr:from>
    <xdr:to>
      <xdr:col>10</xdr:col>
      <xdr:colOff>19050</xdr:colOff>
      <xdr:row>19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3286125" y="1628775"/>
          <a:ext cx="5543550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270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000080">
                  <a:alpha val="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Parts of Speech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3</xdr:row>
      <xdr:rowOff>85725</xdr:rowOff>
    </xdr:from>
    <xdr:to>
      <xdr:col>11</xdr:col>
      <xdr:colOff>781050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362075"/>
          <a:ext cx="97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9525</xdr:rowOff>
    </xdr:from>
    <xdr:to>
      <xdr:col>11</xdr:col>
      <xdr:colOff>352425</xdr:colOff>
      <xdr:row>32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7839075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771525</xdr:colOff>
      <xdr:row>11</xdr:row>
      <xdr:rowOff>209550</xdr:rowOff>
    </xdr:from>
    <xdr:to>
      <xdr:col>12</xdr:col>
      <xdr:colOff>438150</xdr:colOff>
      <xdr:row>15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35052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10</xdr:row>
      <xdr:rowOff>219075</xdr:rowOff>
    </xdr:from>
    <xdr:to>
      <xdr:col>11</xdr:col>
      <xdr:colOff>142875</xdr:colOff>
      <xdr:row>15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257550"/>
          <a:ext cx="895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15</xdr:row>
      <xdr:rowOff>0</xdr:rowOff>
    </xdr:from>
    <xdr:to>
      <xdr:col>11</xdr:col>
      <xdr:colOff>361950</xdr:colOff>
      <xdr:row>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4305300"/>
          <a:ext cx="100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1009650</xdr:colOff>
      <xdr:row>7</xdr:row>
      <xdr:rowOff>66675</xdr:rowOff>
    </xdr:from>
    <xdr:to>
      <xdr:col>11</xdr:col>
      <xdr:colOff>209550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352675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15</xdr:row>
      <xdr:rowOff>180975</xdr:rowOff>
    </xdr:from>
    <xdr:to>
      <xdr:col>11</xdr:col>
      <xdr:colOff>114300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476750"/>
          <a:ext cx="6286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4</xdr:row>
      <xdr:rowOff>133350</xdr:rowOff>
    </xdr:from>
    <xdr:to>
      <xdr:col>11</xdr:col>
      <xdr:colOff>552450</xdr:colOff>
      <xdr:row>11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657350"/>
          <a:ext cx="9334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2:J35"/>
  <sheetViews>
    <sheetView zoomScalePageLayoutView="0" workbookViewId="0" topLeftCell="A9">
      <selection activeCell="G32" sqref="G32"/>
    </sheetView>
  </sheetViews>
  <sheetFormatPr defaultColWidth="10.75390625" defaultRowHeight="12.75"/>
  <cols>
    <col min="1" max="6" width="10.75390625" style="1" customWidth="1"/>
    <col min="7" max="7" width="18.875" style="1" customWidth="1"/>
    <col min="8" max="16384" width="10.75390625" style="1" customWidth="1"/>
  </cols>
  <sheetData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5:10" ht="45.75">
      <c r="E22" s="71" t="s">
        <v>13</v>
      </c>
      <c r="F22" s="72"/>
      <c r="G22" s="72"/>
      <c r="H22" s="72"/>
      <c r="I22" s="72"/>
      <c r="J22" s="72"/>
    </row>
    <row r="23" spans="5:10" ht="16.5" customHeight="1">
      <c r="E23" s="8"/>
      <c r="F23" s="8"/>
      <c r="G23" s="8"/>
      <c r="H23" s="8"/>
      <c r="I23" s="8"/>
      <c r="J23" s="8"/>
    </row>
    <row r="24" spans="5:10" ht="16.5">
      <c r="E24" s="73" t="s">
        <v>14</v>
      </c>
      <c r="F24" s="73"/>
      <c r="G24" s="73"/>
      <c r="H24" s="73"/>
      <c r="I24" s="73"/>
      <c r="J24" s="73"/>
    </row>
    <row r="25" spans="5:10" ht="16.5">
      <c r="E25" s="73" t="s">
        <v>15</v>
      </c>
      <c r="F25" s="73"/>
      <c r="G25" s="73"/>
      <c r="H25" s="73"/>
      <c r="I25" s="73"/>
      <c r="J25" s="73"/>
    </row>
    <row r="27" spans="5:10" ht="20.25">
      <c r="E27" s="9"/>
      <c r="F27" s="9"/>
      <c r="G27" s="74" t="s">
        <v>66</v>
      </c>
      <c r="H27" s="74"/>
      <c r="I27" s="9"/>
      <c r="J27" s="9"/>
    </row>
    <row r="28" spans="5:10" ht="20.25">
      <c r="E28" s="9"/>
      <c r="F28" s="9"/>
      <c r="G28" s="57" t="s">
        <v>67</v>
      </c>
      <c r="H28" s="58"/>
      <c r="I28" s="9"/>
      <c r="J28" s="9"/>
    </row>
    <row r="29" spans="5:10" ht="20.25">
      <c r="E29" s="9"/>
      <c r="F29" s="9"/>
      <c r="G29" s="57" t="s">
        <v>68</v>
      </c>
      <c r="H29" s="58"/>
      <c r="I29" s="9"/>
      <c r="J29" s="9"/>
    </row>
    <row r="30" spans="5:10" ht="20.25">
      <c r="E30" s="9"/>
      <c r="F30" s="9"/>
      <c r="G30" s="57" t="s">
        <v>69</v>
      </c>
      <c r="H30" s="58"/>
      <c r="I30" s="9"/>
      <c r="J30" s="9"/>
    </row>
    <row r="31" spans="5:10" ht="20.25">
      <c r="E31" s="9"/>
      <c r="F31" s="9"/>
      <c r="G31" s="57" t="s">
        <v>70</v>
      </c>
      <c r="H31" s="58"/>
      <c r="I31" s="9"/>
      <c r="J31" s="9"/>
    </row>
    <row r="32" spans="5:10" ht="20.25">
      <c r="E32" s="9"/>
      <c r="F32" s="9"/>
      <c r="G32" s="57" t="s">
        <v>71</v>
      </c>
      <c r="H32" s="58"/>
      <c r="I32" s="9"/>
      <c r="J32" s="9"/>
    </row>
    <row r="33" spans="5:10" ht="20.25">
      <c r="E33" s="9"/>
      <c r="F33" s="9"/>
      <c r="G33" s="57"/>
      <c r="H33" s="58"/>
      <c r="I33" s="9"/>
      <c r="J33" s="9"/>
    </row>
    <row r="34" spans="5:10" ht="15.75">
      <c r="E34" s="70" t="s">
        <v>149</v>
      </c>
      <c r="F34" s="70"/>
      <c r="G34" s="70"/>
      <c r="H34" s="70"/>
      <c r="I34" s="70"/>
      <c r="J34" s="70"/>
    </row>
    <row r="35" spans="5:10" ht="18">
      <c r="E35" s="10"/>
      <c r="F35" s="10"/>
      <c r="G35" s="10"/>
      <c r="H35" s="10"/>
      <c r="I35" s="10"/>
      <c r="J35" s="10"/>
    </row>
  </sheetData>
  <sheetProtection password="C49A" sheet="1" objects="1" scenarios="1"/>
  <mergeCells count="5">
    <mergeCell ref="E34:J34"/>
    <mergeCell ref="E22:J22"/>
    <mergeCell ref="E24:J24"/>
    <mergeCell ref="E25:J25"/>
    <mergeCell ref="G27:H27"/>
  </mergeCells>
  <hyperlinks>
    <hyperlink ref="G28" location="Nouns!A1" display="1. Nouns"/>
    <hyperlink ref="G29" location="Pronouns!A1" display="2. Pronouns"/>
    <hyperlink ref="G30" location="Verbs!A1" display="3. Verbs"/>
    <hyperlink ref="G31" location="Adjectives!A1" display="4. Adjectives"/>
    <hyperlink ref="G32" location="Adverbs!A1" display="5. Adverbs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defaultGridColor="0" zoomScalePageLayoutView="0" colorId="10" workbookViewId="0" topLeftCell="A1">
      <selection activeCell="G39" sqref="G39"/>
    </sheetView>
  </sheetViews>
  <sheetFormatPr defaultColWidth="10.75390625" defaultRowHeight="12.75"/>
  <cols>
    <col min="1" max="1" width="10.75390625" style="32" customWidth="1"/>
    <col min="2" max="2" width="2.875" style="32" customWidth="1"/>
    <col min="3" max="3" width="16.375" style="32" customWidth="1"/>
    <col min="4" max="4" width="3.25390625" style="32" customWidth="1"/>
    <col min="5" max="5" width="13.375" style="32" customWidth="1"/>
    <col min="6" max="6" width="10.75390625" style="32" customWidth="1"/>
    <col min="7" max="7" width="5.625" style="42" customWidth="1"/>
    <col min="8" max="16384" width="10.75390625" style="32" customWidth="1"/>
  </cols>
  <sheetData>
    <row r="1" spans="1:13" ht="61.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4" s="54" customFormat="1" ht="19.5">
      <c r="A2" s="51" t="s">
        <v>148</v>
      </c>
      <c r="B2" s="51"/>
      <c r="C2" s="51"/>
      <c r="D2" s="51"/>
      <c r="E2" s="51"/>
      <c r="F2" s="51"/>
      <c r="G2" s="52"/>
      <c r="H2" s="51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54" customFormat="1" ht="19.5">
      <c r="A3" s="51" t="s">
        <v>156</v>
      </c>
      <c r="B3" s="51"/>
      <c r="C3" s="51"/>
      <c r="D3" s="51"/>
      <c r="E3" s="51"/>
      <c r="F3" s="51"/>
      <c r="G3" s="52"/>
      <c r="H3" s="51"/>
      <c r="I3" s="51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9.5">
      <c r="A4" s="33"/>
      <c r="B4" s="33"/>
      <c r="C4" s="33"/>
      <c r="D4" s="33"/>
      <c r="E4" s="33"/>
      <c r="F4" s="33"/>
      <c r="G4" s="40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9.5">
      <c r="A5" s="33" t="s">
        <v>117</v>
      </c>
      <c r="B5" s="33"/>
      <c r="C5" s="33"/>
      <c r="D5" s="33"/>
      <c r="E5" s="33"/>
      <c r="F5" s="33"/>
      <c r="G5" s="40"/>
      <c r="H5" s="33"/>
      <c r="I5" s="34"/>
      <c r="J5" s="34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20.25" thickBot="1">
      <c r="A6" s="33"/>
      <c r="B6" s="33"/>
      <c r="C6" s="33"/>
      <c r="D6" s="33"/>
      <c r="E6" s="33"/>
      <c r="F6" s="33"/>
      <c r="G6" s="4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0.25" thickBot="1">
      <c r="A7" s="33"/>
      <c r="B7" s="33" t="s">
        <v>47</v>
      </c>
      <c r="C7" s="33" t="s">
        <v>118</v>
      </c>
      <c r="D7" s="33" t="s">
        <v>34</v>
      </c>
      <c r="E7" s="33" t="s">
        <v>119</v>
      </c>
      <c r="F7" s="33"/>
      <c r="G7" s="39"/>
      <c r="H7" s="43">
        <f>IF(ISBLANK(G7),"",IF(G7=("a"),"Correct","Try Again"))</f>
      </c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9.5">
      <c r="A8" s="33"/>
      <c r="B8" s="33"/>
      <c r="C8" s="33"/>
      <c r="D8" s="33"/>
      <c r="E8" s="33"/>
      <c r="F8" s="33"/>
      <c r="G8" s="40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9.5">
      <c r="A9" s="33" t="s">
        <v>120</v>
      </c>
      <c r="B9" s="33"/>
      <c r="C9" s="33"/>
      <c r="D9" s="33"/>
      <c r="E9" s="33"/>
      <c r="F9" s="33"/>
      <c r="G9" s="41"/>
      <c r="H9" s="34"/>
      <c r="I9" s="34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20.25" thickBot="1">
      <c r="A10" s="33"/>
      <c r="B10" s="33"/>
      <c r="C10" s="33"/>
      <c r="D10" s="33"/>
      <c r="E10" s="33"/>
      <c r="F10" s="33"/>
      <c r="G10" s="40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0.25" thickBot="1">
      <c r="A11" s="33"/>
      <c r="B11" s="33" t="s">
        <v>47</v>
      </c>
      <c r="C11" s="33" t="s">
        <v>121</v>
      </c>
      <c r="D11" s="33" t="s">
        <v>34</v>
      </c>
      <c r="E11" s="33" t="s">
        <v>122</v>
      </c>
      <c r="F11" s="33"/>
      <c r="G11" s="39"/>
      <c r="H11" s="43">
        <f>IF(ISBLANK(G11),"",IF(G11=("b"),"Correct","Try Again"))</f>
      </c>
      <c r="I11" s="34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9.5">
      <c r="A12" s="33"/>
      <c r="B12" s="33"/>
      <c r="C12" s="33"/>
      <c r="D12" s="33"/>
      <c r="E12" s="33"/>
      <c r="F12" s="33"/>
      <c r="G12" s="40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9.5">
      <c r="A13" s="33" t="s">
        <v>123</v>
      </c>
      <c r="B13" s="33"/>
      <c r="C13" s="33"/>
      <c r="D13" s="33"/>
      <c r="E13" s="33"/>
      <c r="F13" s="33"/>
      <c r="G13" s="40"/>
      <c r="H13" s="34"/>
      <c r="I13" s="34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20.25" thickBot="1">
      <c r="A14" s="33"/>
      <c r="B14" s="33"/>
      <c r="C14" s="33"/>
      <c r="D14" s="33"/>
      <c r="E14" s="33"/>
      <c r="F14" s="33"/>
      <c r="G14" s="40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0.25" thickBot="1">
      <c r="A15" s="33"/>
      <c r="B15" s="33" t="s">
        <v>47</v>
      </c>
      <c r="C15" s="33" t="s">
        <v>124</v>
      </c>
      <c r="D15" s="33" t="s">
        <v>34</v>
      </c>
      <c r="E15" s="33" t="s">
        <v>125</v>
      </c>
      <c r="F15" s="33"/>
      <c r="G15" s="39"/>
      <c r="H15" s="43">
        <f>IF(ISBLANK(G15),"",IF(G15=("a"),"Correct","Try Again"))</f>
      </c>
      <c r="I15" s="34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9.5">
      <c r="A16" s="33"/>
      <c r="B16" s="33"/>
      <c r="C16" s="33"/>
      <c r="D16" s="33"/>
      <c r="E16" s="33"/>
      <c r="F16" s="33"/>
      <c r="G16" s="40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9.5">
      <c r="A17" s="33" t="s">
        <v>126</v>
      </c>
      <c r="B17" s="33"/>
      <c r="C17" s="33"/>
      <c r="D17" s="33"/>
      <c r="E17" s="33"/>
      <c r="F17" s="33"/>
      <c r="G17" s="40"/>
      <c r="H17" s="34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20.25" thickBot="1">
      <c r="A18" s="33"/>
      <c r="B18" s="33"/>
      <c r="C18" s="33"/>
      <c r="D18" s="33"/>
      <c r="E18" s="33"/>
      <c r="F18" s="33"/>
      <c r="G18" s="40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20.25" thickBot="1">
      <c r="A19" s="33"/>
      <c r="B19" s="33" t="s">
        <v>47</v>
      </c>
      <c r="C19" s="33" t="s">
        <v>127</v>
      </c>
      <c r="D19" s="33" t="s">
        <v>34</v>
      </c>
      <c r="E19" s="33" t="s">
        <v>128</v>
      </c>
      <c r="F19" s="33"/>
      <c r="G19" s="39"/>
      <c r="H19" s="43">
        <f>IF(ISBLANK(G19),"",IF(G19=("a"),"Correct","Try Again"))</f>
      </c>
      <c r="I19" s="3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ht="19.5">
      <c r="A20" s="33"/>
      <c r="B20" s="33"/>
      <c r="C20" s="33"/>
      <c r="D20" s="33"/>
      <c r="E20" s="33"/>
      <c r="F20" s="33"/>
      <c r="G20" s="40"/>
      <c r="H20" s="34"/>
      <c r="I20" s="3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9.5">
      <c r="A21" s="33" t="s">
        <v>129</v>
      </c>
      <c r="B21" s="33"/>
      <c r="C21" s="33"/>
      <c r="D21" s="33"/>
      <c r="E21" s="33"/>
      <c r="F21" s="33"/>
      <c r="G21" s="40"/>
      <c r="H21" s="33"/>
      <c r="I21" s="34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20.25" thickBot="1">
      <c r="A22" s="33"/>
      <c r="B22" s="33"/>
      <c r="C22" s="33"/>
      <c r="D22" s="33"/>
      <c r="E22" s="33"/>
      <c r="F22" s="33"/>
      <c r="G22" s="40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ht="20.25" thickBot="1">
      <c r="A23" s="33"/>
      <c r="B23" s="33" t="s">
        <v>47</v>
      </c>
      <c r="C23" s="33" t="s">
        <v>130</v>
      </c>
      <c r="D23" s="33" t="s">
        <v>34</v>
      </c>
      <c r="E23" s="33" t="s">
        <v>131</v>
      </c>
      <c r="F23" s="33"/>
      <c r="G23" s="39"/>
      <c r="H23" s="43">
        <f>IF(ISBLANK(G23),"",IF(G23=("a"),"Correct","Try Again"))</f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19.5">
      <c r="A24" s="33"/>
      <c r="B24" s="33"/>
      <c r="C24" s="33"/>
      <c r="D24" s="33"/>
      <c r="E24" s="33"/>
      <c r="F24" s="33"/>
      <c r="G24" s="40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9.5">
      <c r="A25" s="33" t="s">
        <v>132</v>
      </c>
      <c r="B25" s="33"/>
      <c r="C25" s="33"/>
      <c r="D25" s="33"/>
      <c r="E25" s="33"/>
      <c r="F25" s="33"/>
      <c r="G25" s="40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20.25" thickBot="1">
      <c r="A26" s="33"/>
      <c r="B26" s="33"/>
      <c r="C26" s="33"/>
      <c r="D26" s="33"/>
      <c r="E26" s="33"/>
      <c r="F26" s="33"/>
      <c r="G26" s="40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20.25" thickBot="1">
      <c r="A27" s="33"/>
      <c r="B27" s="33" t="s">
        <v>47</v>
      </c>
      <c r="C27" s="33" t="s">
        <v>133</v>
      </c>
      <c r="D27" s="33" t="s">
        <v>34</v>
      </c>
      <c r="E27" s="33" t="s">
        <v>134</v>
      </c>
      <c r="F27" s="33"/>
      <c r="G27" s="39"/>
      <c r="H27" s="43">
        <f>IF(ISBLANK(G27),"",IF(G27=("b"),"Correct","Try Again"))</f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9.5">
      <c r="A28" s="33"/>
      <c r="B28" s="33"/>
      <c r="C28" s="33"/>
      <c r="D28" s="33"/>
      <c r="E28" s="33"/>
      <c r="F28" s="33"/>
      <c r="G28" s="40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9.5">
      <c r="A29" s="33" t="s">
        <v>135</v>
      </c>
      <c r="B29" s="33"/>
      <c r="C29" s="33"/>
      <c r="D29" s="33"/>
      <c r="E29" s="33"/>
      <c r="F29" s="33"/>
      <c r="G29" s="40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ht="20.25" thickBot="1">
      <c r="A30" s="33"/>
      <c r="B30" s="33"/>
      <c r="C30" s="33"/>
      <c r="D30" s="33"/>
      <c r="E30" s="33"/>
      <c r="F30" s="33"/>
      <c r="G30" s="40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20.25" thickBot="1">
      <c r="A31" s="33"/>
      <c r="B31" s="33" t="s">
        <v>47</v>
      </c>
      <c r="C31" s="33" t="s">
        <v>136</v>
      </c>
      <c r="D31" s="33" t="s">
        <v>34</v>
      </c>
      <c r="E31" s="33" t="s">
        <v>137</v>
      </c>
      <c r="F31" s="33"/>
      <c r="G31" s="39"/>
      <c r="H31" s="43">
        <f>IF(ISBLANK(G31),"",IF(G31=("a"),"Correct","Try Again"))</f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9.5">
      <c r="A32" s="33"/>
      <c r="B32" s="33"/>
      <c r="C32" s="33"/>
      <c r="D32" s="33"/>
      <c r="E32" s="33"/>
      <c r="F32" s="33"/>
      <c r="G32" s="4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19.5">
      <c r="A33" s="33" t="s">
        <v>138</v>
      </c>
      <c r="B33" s="33"/>
      <c r="C33" s="33"/>
      <c r="D33" s="33"/>
      <c r="E33" s="33"/>
      <c r="F33" s="33"/>
      <c r="G33" s="40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ht="20.25" thickBot="1">
      <c r="A34" s="33"/>
      <c r="B34" s="33"/>
      <c r="C34" s="33"/>
      <c r="D34" s="33"/>
      <c r="E34" s="33"/>
      <c r="F34" s="33"/>
      <c r="G34" s="40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ht="20.25" thickBot="1">
      <c r="A35" s="33"/>
      <c r="B35" s="33" t="s">
        <v>47</v>
      </c>
      <c r="C35" s="33" t="s">
        <v>140</v>
      </c>
      <c r="D35" s="33" t="s">
        <v>34</v>
      </c>
      <c r="E35" s="33" t="s">
        <v>139</v>
      </c>
      <c r="F35" s="33"/>
      <c r="G35" s="39"/>
      <c r="H35" s="43">
        <f>IF(ISBLANK(G35),"",IF(G35=("a"),"Correct","Try Again"))</f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ht="19.5">
      <c r="A36" s="33"/>
      <c r="B36" s="33"/>
      <c r="C36" s="33"/>
      <c r="D36" s="33"/>
      <c r="E36" s="33"/>
      <c r="F36" s="33"/>
      <c r="G36" s="40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ht="19.5">
      <c r="A37" s="33"/>
      <c r="B37" s="33"/>
      <c r="C37" s="33"/>
      <c r="D37" s="33"/>
      <c r="E37" s="33"/>
      <c r="F37" s="33"/>
      <c r="G37" s="40"/>
      <c r="H37" s="33"/>
      <c r="I37" s="33"/>
      <c r="J37" s="33"/>
      <c r="K37" s="6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ht="19.5">
      <c r="A38" s="33"/>
      <c r="B38" s="33"/>
      <c r="C38" s="33"/>
      <c r="D38" s="33"/>
      <c r="E38" s="33"/>
      <c r="F38" s="33"/>
      <c r="G38" s="40"/>
      <c r="H38" s="76" t="s">
        <v>160</v>
      </c>
      <c r="I38" s="7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9.5">
      <c r="A39" s="33"/>
      <c r="B39" s="33"/>
      <c r="C39" s="33"/>
      <c r="D39" s="33"/>
      <c r="E39" s="33"/>
      <c r="F39" s="33"/>
      <c r="G39" s="40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9.5">
      <c r="A40" s="33"/>
      <c r="B40" s="33"/>
      <c r="C40" s="33"/>
      <c r="D40" s="33"/>
      <c r="E40" s="33"/>
      <c r="F40" s="33"/>
      <c r="G40" s="40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ht="19.5">
      <c r="A41" s="33"/>
      <c r="B41" s="33"/>
      <c r="C41" s="33"/>
      <c r="D41" s="33"/>
      <c r="E41" s="33"/>
      <c r="F41" s="33"/>
      <c r="G41" s="40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ht="19.5">
      <c r="A42" s="33"/>
      <c r="B42" s="33"/>
      <c r="C42" s="33"/>
      <c r="D42" s="33"/>
      <c r="E42" s="33"/>
      <c r="F42" s="33"/>
      <c r="G42" s="40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ht="19.5">
      <c r="A43" s="33"/>
      <c r="B43" s="33"/>
      <c r="C43" s="33"/>
      <c r="D43" s="33"/>
      <c r="E43" s="33"/>
      <c r="F43" s="33"/>
      <c r="G43" s="40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ht="19.5">
      <c r="A44" s="33"/>
      <c r="B44" s="33"/>
      <c r="C44" s="33"/>
      <c r="D44" s="33"/>
      <c r="E44" s="33"/>
      <c r="F44" s="33"/>
      <c r="G44" s="40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ht="19.5">
      <c r="A45" s="33"/>
      <c r="B45" s="33"/>
      <c r="C45" s="33"/>
      <c r="D45" s="33"/>
      <c r="E45" s="33"/>
      <c r="F45" s="33"/>
      <c r="G45" s="40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ht="19.5">
      <c r="A46" s="33"/>
      <c r="B46" s="33"/>
      <c r="C46" s="33"/>
      <c r="D46" s="33"/>
      <c r="E46" s="33"/>
      <c r="F46" s="33"/>
      <c r="G46" s="40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19.5">
      <c r="A47" s="33"/>
      <c r="B47" s="33"/>
      <c r="C47" s="33"/>
      <c r="D47" s="33"/>
      <c r="E47" s="33"/>
      <c r="F47" s="33"/>
      <c r="G47" s="40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ht="19.5">
      <c r="A48" s="33"/>
      <c r="B48" s="33"/>
      <c r="C48" s="33"/>
      <c r="D48" s="33"/>
      <c r="E48" s="33"/>
      <c r="F48" s="33"/>
      <c r="G48" s="40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t="19.5">
      <c r="A49" s="33"/>
      <c r="B49" s="33"/>
      <c r="C49" s="33"/>
      <c r="D49" s="33"/>
      <c r="E49" s="33"/>
      <c r="F49" s="33"/>
      <c r="G49" s="40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ht="19.5">
      <c r="A50" s="33"/>
      <c r="B50" s="33"/>
      <c r="C50" s="33"/>
      <c r="D50" s="33"/>
      <c r="E50" s="33"/>
      <c r="F50" s="33"/>
      <c r="G50" s="40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ht="19.5">
      <c r="A51" s="33"/>
      <c r="B51" s="33"/>
      <c r="C51" s="33"/>
      <c r="D51" s="33"/>
      <c r="E51" s="33"/>
      <c r="F51" s="33"/>
      <c r="G51" s="40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t="19.5">
      <c r="A52" s="33"/>
      <c r="B52" s="33"/>
      <c r="C52" s="33"/>
      <c r="D52" s="33"/>
      <c r="E52" s="33"/>
      <c r="F52" s="33"/>
      <c r="G52" s="40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ht="19.5">
      <c r="A53" s="33"/>
      <c r="B53" s="33"/>
      <c r="C53" s="33"/>
      <c r="D53" s="33"/>
      <c r="E53" s="33"/>
      <c r="F53" s="33"/>
      <c r="G53" s="40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ht="19.5">
      <c r="A54" s="33"/>
      <c r="B54" s="33"/>
      <c r="C54" s="33"/>
      <c r="D54" s="33"/>
      <c r="E54" s="33"/>
      <c r="F54" s="33"/>
      <c r="G54" s="40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ht="19.5">
      <c r="A55" s="33"/>
      <c r="B55" s="33"/>
      <c r="C55" s="33"/>
      <c r="D55" s="33"/>
      <c r="E55" s="33"/>
      <c r="F55" s="33"/>
      <c r="G55" s="40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ht="19.5">
      <c r="A56" s="33"/>
      <c r="B56" s="33"/>
      <c r="C56" s="33"/>
      <c r="D56" s="33"/>
      <c r="E56" s="33"/>
      <c r="F56" s="33"/>
      <c r="G56" s="40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19.5">
      <c r="A57" s="33"/>
      <c r="B57" s="33"/>
      <c r="C57" s="33"/>
      <c r="D57" s="33"/>
      <c r="E57" s="33"/>
      <c r="F57" s="33"/>
      <c r="G57" s="40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19.5">
      <c r="A58" s="33"/>
      <c r="B58" s="33"/>
      <c r="C58" s="33"/>
      <c r="D58" s="33"/>
      <c r="E58" s="33"/>
      <c r="F58" s="33"/>
      <c r="G58" s="40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ht="19.5">
      <c r="A59" s="33"/>
      <c r="B59" s="33"/>
      <c r="C59" s="33"/>
      <c r="D59" s="33"/>
      <c r="E59" s="33"/>
      <c r="F59" s="33"/>
      <c r="G59" s="40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9.5">
      <c r="A60" s="33"/>
      <c r="B60" s="33"/>
      <c r="C60" s="33"/>
      <c r="D60" s="33"/>
      <c r="E60" s="33"/>
      <c r="F60" s="33"/>
      <c r="G60" s="40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19.5">
      <c r="A61" s="33"/>
      <c r="B61" s="33"/>
      <c r="C61" s="33"/>
      <c r="D61" s="33"/>
      <c r="E61" s="33"/>
      <c r="F61" s="33"/>
      <c r="G61" s="40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9.5">
      <c r="A62" s="33"/>
      <c r="B62" s="33"/>
      <c r="C62" s="33"/>
      <c r="D62" s="33"/>
      <c r="E62" s="33"/>
      <c r="F62" s="33"/>
      <c r="G62" s="40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ht="19.5">
      <c r="A63" s="33"/>
      <c r="B63" s="33"/>
      <c r="C63" s="33"/>
      <c r="D63" s="33"/>
      <c r="E63" s="33"/>
      <c r="F63" s="33"/>
      <c r="G63" s="40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9.5">
      <c r="A64" s="33"/>
      <c r="B64" s="33"/>
      <c r="C64" s="33"/>
      <c r="D64" s="33"/>
      <c r="E64" s="33"/>
      <c r="F64" s="33"/>
      <c r="G64" s="40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19.5">
      <c r="A65" s="33"/>
      <c r="B65" s="33"/>
      <c r="C65" s="33"/>
      <c r="D65" s="33"/>
      <c r="E65" s="33"/>
      <c r="F65" s="33"/>
      <c r="G65" s="40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9.5">
      <c r="A66" s="33"/>
      <c r="B66" s="33"/>
      <c r="C66" s="33"/>
      <c r="D66" s="33"/>
      <c r="E66" s="33"/>
      <c r="F66" s="33"/>
      <c r="G66" s="40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9.5">
      <c r="A67" s="33"/>
      <c r="B67" s="33"/>
      <c r="C67" s="33"/>
      <c r="D67" s="33"/>
      <c r="E67" s="33"/>
      <c r="F67" s="33"/>
      <c r="G67" s="40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9.5">
      <c r="A68" s="33"/>
      <c r="B68" s="33"/>
      <c r="C68" s="33"/>
      <c r="D68" s="33"/>
      <c r="E68" s="33"/>
      <c r="F68" s="33"/>
      <c r="G68" s="40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9.5">
      <c r="A69" s="33"/>
      <c r="B69" s="33"/>
      <c r="C69" s="33"/>
      <c r="D69" s="33"/>
      <c r="E69" s="33"/>
      <c r="F69" s="33"/>
      <c r="G69" s="40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9.5">
      <c r="A70" s="33"/>
      <c r="B70" s="33"/>
      <c r="C70" s="33"/>
      <c r="D70" s="33"/>
      <c r="E70" s="33"/>
      <c r="F70" s="33"/>
      <c r="G70" s="40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9.5">
      <c r="A71" s="33"/>
      <c r="B71" s="33"/>
      <c r="C71" s="33"/>
      <c r="D71" s="33"/>
      <c r="E71" s="33"/>
      <c r="F71" s="33"/>
      <c r="G71" s="40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9.5">
      <c r="A72" s="33"/>
      <c r="B72" s="33"/>
      <c r="C72" s="33"/>
      <c r="D72" s="33"/>
      <c r="E72" s="33"/>
      <c r="F72" s="33"/>
      <c r="G72" s="40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9.5">
      <c r="A73" s="33"/>
      <c r="B73" s="33"/>
      <c r="C73" s="33"/>
      <c r="D73" s="33"/>
      <c r="E73" s="33"/>
      <c r="F73" s="33"/>
      <c r="G73" s="40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9.5">
      <c r="A74" s="33"/>
      <c r="B74" s="33"/>
      <c r="C74" s="33"/>
      <c r="D74" s="33"/>
      <c r="E74" s="33"/>
      <c r="F74" s="33"/>
      <c r="G74" s="40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9.5">
      <c r="A75" s="33"/>
      <c r="B75" s="33"/>
      <c r="C75" s="33"/>
      <c r="D75" s="33"/>
      <c r="E75" s="33"/>
      <c r="F75" s="33"/>
      <c r="G75" s="40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ht="19.5">
      <c r="A76" s="33"/>
      <c r="B76" s="33"/>
      <c r="C76" s="33"/>
      <c r="D76" s="33"/>
      <c r="E76" s="33"/>
      <c r="F76" s="33"/>
      <c r="G76" s="40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ht="19.5">
      <c r="A77" s="33"/>
      <c r="B77" s="33"/>
      <c r="C77" s="33"/>
      <c r="D77" s="33"/>
      <c r="E77" s="33"/>
      <c r="F77" s="33"/>
      <c r="G77" s="40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ht="19.5">
      <c r="A78" s="33"/>
      <c r="B78" s="33"/>
      <c r="C78" s="33"/>
      <c r="D78" s="33"/>
      <c r="E78" s="33"/>
      <c r="F78" s="33"/>
      <c r="G78" s="40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9.5">
      <c r="A79" s="33"/>
      <c r="B79" s="33"/>
      <c r="C79" s="33"/>
      <c r="D79" s="33"/>
      <c r="E79" s="33"/>
      <c r="F79" s="33"/>
      <c r="G79" s="40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9.5">
      <c r="A80" s="33"/>
      <c r="B80" s="33"/>
      <c r="C80" s="33"/>
      <c r="D80" s="33"/>
      <c r="E80" s="33"/>
      <c r="F80" s="33"/>
      <c r="G80" s="40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9.5">
      <c r="A81" s="33"/>
      <c r="B81" s="33"/>
      <c r="C81" s="33"/>
      <c r="D81" s="33"/>
      <c r="E81" s="33"/>
      <c r="F81" s="33"/>
      <c r="G81" s="40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ht="19.5">
      <c r="A82" s="33"/>
      <c r="B82" s="33"/>
      <c r="C82" s="33"/>
      <c r="D82" s="33"/>
      <c r="E82" s="33"/>
      <c r="F82" s="33"/>
      <c r="G82" s="4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9.5">
      <c r="A83" s="33"/>
      <c r="B83" s="33"/>
      <c r="C83" s="33"/>
      <c r="D83" s="33"/>
      <c r="E83" s="33"/>
      <c r="F83" s="33"/>
      <c r="G83" s="4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9.5">
      <c r="A84" s="33"/>
      <c r="B84" s="33"/>
      <c r="C84" s="33"/>
      <c r="D84" s="33"/>
      <c r="E84" s="33"/>
      <c r="F84" s="33"/>
      <c r="G84" s="4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9.5">
      <c r="A85" s="33"/>
      <c r="B85" s="33"/>
      <c r="C85" s="33"/>
      <c r="D85" s="33"/>
      <c r="E85" s="33"/>
      <c r="F85" s="33"/>
      <c r="G85" s="40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9.5">
      <c r="A86" s="33"/>
      <c r="B86" s="33"/>
      <c r="C86" s="33"/>
      <c r="D86" s="33"/>
      <c r="E86" s="33"/>
      <c r="F86" s="33"/>
      <c r="G86" s="40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9.5">
      <c r="A87" s="33"/>
      <c r="B87" s="33"/>
      <c r="C87" s="33"/>
      <c r="D87" s="33"/>
      <c r="E87" s="33"/>
      <c r="F87" s="33"/>
      <c r="G87" s="40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9.5">
      <c r="A88" s="33"/>
      <c r="B88" s="33"/>
      <c r="C88" s="33"/>
      <c r="D88" s="33"/>
      <c r="E88" s="33"/>
      <c r="F88" s="33"/>
      <c r="G88" s="40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9.5">
      <c r="A89" s="33"/>
      <c r="B89" s="33"/>
      <c r="C89" s="33"/>
      <c r="D89" s="33"/>
      <c r="E89" s="33"/>
      <c r="F89" s="33"/>
      <c r="G89" s="40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9.5">
      <c r="A90" s="33"/>
      <c r="B90" s="33"/>
      <c r="C90" s="33"/>
      <c r="D90" s="33"/>
      <c r="E90" s="33"/>
      <c r="F90" s="33"/>
      <c r="G90" s="40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9.5">
      <c r="A91" s="33"/>
      <c r="B91" s="33"/>
      <c r="C91" s="33"/>
      <c r="D91" s="33"/>
      <c r="E91" s="33"/>
      <c r="F91" s="33"/>
      <c r="G91" s="40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9.5">
      <c r="A92" s="33"/>
      <c r="B92" s="33"/>
      <c r="C92" s="33"/>
      <c r="D92" s="33"/>
      <c r="E92" s="33"/>
      <c r="F92" s="33"/>
      <c r="G92" s="40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 ht="19.5">
      <c r="A93" s="33"/>
      <c r="B93" s="33"/>
      <c r="C93" s="33"/>
      <c r="D93" s="33"/>
      <c r="E93" s="33"/>
      <c r="F93" s="33"/>
      <c r="G93" s="40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9.5">
      <c r="A94" s="33"/>
      <c r="B94" s="33"/>
      <c r="C94" s="33"/>
      <c r="D94" s="33"/>
      <c r="E94" s="33"/>
      <c r="F94" s="33"/>
      <c r="G94" s="40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9.5">
      <c r="A95" s="33"/>
      <c r="B95" s="33"/>
      <c r="C95" s="33"/>
      <c r="D95" s="33"/>
      <c r="E95" s="33"/>
      <c r="F95" s="33"/>
      <c r="G95" s="40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9.5">
      <c r="A96" s="33"/>
      <c r="B96" s="33"/>
      <c r="C96" s="33"/>
      <c r="D96" s="33"/>
      <c r="E96" s="33"/>
      <c r="F96" s="33"/>
      <c r="G96" s="40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9.5">
      <c r="A97" s="33"/>
      <c r="B97" s="33"/>
      <c r="C97" s="33"/>
      <c r="D97" s="33"/>
      <c r="E97" s="33"/>
      <c r="F97" s="33"/>
      <c r="G97" s="40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9.5">
      <c r="A98" s="33"/>
      <c r="B98" s="33"/>
      <c r="C98" s="33"/>
      <c r="D98" s="33"/>
      <c r="E98" s="33"/>
      <c r="F98" s="33"/>
      <c r="G98" s="40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9.5">
      <c r="A99" s="33"/>
      <c r="B99" s="33"/>
      <c r="C99" s="33"/>
      <c r="D99" s="33"/>
      <c r="E99" s="33"/>
      <c r="F99" s="33"/>
      <c r="G99" s="40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9.5">
      <c r="A100" s="33"/>
      <c r="B100" s="33"/>
      <c r="C100" s="33"/>
      <c r="D100" s="33"/>
      <c r="E100" s="33"/>
      <c r="F100" s="33"/>
      <c r="G100" s="40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9.5">
      <c r="A101" s="33"/>
      <c r="B101" s="33"/>
      <c r="C101" s="33"/>
      <c r="D101" s="33"/>
      <c r="E101" s="33"/>
      <c r="F101" s="33"/>
      <c r="G101" s="40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9.5">
      <c r="A102" s="33"/>
      <c r="B102" s="33"/>
      <c r="C102" s="33"/>
      <c r="D102" s="33"/>
      <c r="E102" s="33"/>
      <c r="F102" s="33"/>
      <c r="G102" s="40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9.5">
      <c r="A103" s="33"/>
      <c r="B103" s="33"/>
      <c r="C103" s="33"/>
      <c r="D103" s="33"/>
      <c r="E103" s="33"/>
      <c r="F103" s="33"/>
      <c r="G103" s="40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9.5">
      <c r="A104" s="33"/>
      <c r="B104" s="33"/>
      <c r="C104" s="33"/>
      <c r="D104" s="33"/>
      <c r="E104" s="33"/>
      <c r="F104" s="33"/>
      <c r="G104" s="40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9.5">
      <c r="A105" s="33"/>
      <c r="B105" s="33"/>
      <c r="C105" s="33"/>
      <c r="D105" s="33"/>
      <c r="E105" s="33"/>
      <c r="F105" s="33"/>
      <c r="G105" s="40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ht="19.5">
      <c r="A106" s="33"/>
      <c r="B106" s="33"/>
      <c r="C106" s="33"/>
      <c r="D106" s="33"/>
      <c r="E106" s="33"/>
      <c r="F106" s="33"/>
      <c r="G106" s="40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ht="19.5">
      <c r="A107" s="33"/>
      <c r="B107" s="33"/>
      <c r="C107" s="33"/>
      <c r="D107" s="33"/>
      <c r="E107" s="33"/>
      <c r="F107" s="33"/>
      <c r="G107" s="40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24" ht="19.5">
      <c r="A108" s="33"/>
      <c r="B108" s="33"/>
      <c r="C108" s="33"/>
      <c r="D108" s="33"/>
      <c r="E108" s="33"/>
      <c r="F108" s="33"/>
      <c r="G108" s="40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:24" ht="19.5">
      <c r="A109" s="33"/>
      <c r="B109" s="33"/>
      <c r="C109" s="33"/>
      <c r="D109" s="33"/>
      <c r="E109" s="33"/>
      <c r="F109" s="33"/>
      <c r="G109" s="40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 ht="19.5">
      <c r="A110" s="33"/>
      <c r="B110" s="33"/>
      <c r="C110" s="33"/>
      <c r="D110" s="33"/>
      <c r="E110" s="33"/>
      <c r="F110" s="33"/>
      <c r="G110" s="40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 ht="19.5">
      <c r="A111" s="33"/>
      <c r="B111" s="33"/>
      <c r="C111" s="33"/>
      <c r="D111" s="33"/>
      <c r="E111" s="33"/>
      <c r="F111" s="33"/>
      <c r="G111" s="40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 ht="19.5">
      <c r="A112" s="33"/>
      <c r="B112" s="33"/>
      <c r="C112" s="33"/>
      <c r="D112" s="33"/>
      <c r="E112" s="33"/>
      <c r="F112" s="33"/>
      <c r="G112" s="40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:24" ht="19.5">
      <c r="A113" s="33"/>
      <c r="B113" s="33"/>
      <c r="C113" s="33"/>
      <c r="D113" s="33"/>
      <c r="E113" s="33"/>
      <c r="F113" s="33"/>
      <c r="G113" s="40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24" ht="19.5">
      <c r="A114" s="33"/>
      <c r="B114" s="33"/>
      <c r="C114" s="33"/>
      <c r="D114" s="33"/>
      <c r="E114" s="33"/>
      <c r="F114" s="33"/>
      <c r="G114" s="40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 ht="19.5">
      <c r="A115" s="33"/>
      <c r="B115" s="33"/>
      <c r="C115" s="33"/>
      <c r="D115" s="33"/>
      <c r="E115" s="33"/>
      <c r="F115" s="33"/>
      <c r="G115" s="40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ht="19.5">
      <c r="A116" s="33"/>
      <c r="B116" s="33"/>
      <c r="C116" s="33"/>
      <c r="D116" s="33"/>
      <c r="E116" s="33"/>
      <c r="F116" s="33"/>
      <c r="G116" s="40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 ht="19.5">
      <c r="A117" s="33"/>
      <c r="B117" s="33"/>
      <c r="C117" s="33"/>
      <c r="D117" s="33"/>
      <c r="E117" s="33"/>
      <c r="F117" s="33"/>
      <c r="G117" s="40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 ht="19.5">
      <c r="A118" s="33"/>
      <c r="B118" s="33"/>
      <c r="C118" s="33"/>
      <c r="D118" s="33"/>
      <c r="E118" s="33"/>
      <c r="F118" s="33"/>
      <c r="G118" s="40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 ht="19.5">
      <c r="A119" s="33"/>
      <c r="B119" s="33"/>
      <c r="C119" s="33"/>
      <c r="D119" s="33"/>
      <c r="E119" s="33"/>
      <c r="F119" s="33"/>
      <c r="G119" s="40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 ht="19.5">
      <c r="A120" s="33"/>
      <c r="B120" s="33"/>
      <c r="C120" s="33"/>
      <c r="D120" s="33"/>
      <c r="E120" s="33"/>
      <c r="F120" s="33"/>
      <c r="G120" s="40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 ht="19.5">
      <c r="A121" s="33"/>
      <c r="B121" s="33"/>
      <c r="C121" s="33"/>
      <c r="D121" s="33"/>
      <c r="E121" s="33"/>
      <c r="F121" s="33"/>
      <c r="G121" s="40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 ht="19.5">
      <c r="A122" s="33"/>
      <c r="B122" s="33"/>
      <c r="C122" s="33"/>
      <c r="D122" s="33"/>
      <c r="E122" s="33"/>
      <c r="F122" s="33"/>
      <c r="G122" s="40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ht="19.5">
      <c r="A123" s="33"/>
      <c r="B123" s="33"/>
      <c r="C123" s="33"/>
      <c r="D123" s="33"/>
      <c r="E123" s="33"/>
      <c r="F123" s="33"/>
      <c r="G123" s="40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 ht="19.5">
      <c r="A124" s="33"/>
      <c r="B124" s="33"/>
      <c r="C124" s="33"/>
      <c r="D124" s="33"/>
      <c r="E124" s="33"/>
      <c r="F124" s="33"/>
      <c r="G124" s="40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 ht="19.5">
      <c r="A125" s="33"/>
      <c r="B125" s="33"/>
      <c r="C125" s="33"/>
      <c r="D125" s="33"/>
      <c r="E125" s="33"/>
      <c r="F125" s="33"/>
      <c r="G125" s="40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 ht="19.5">
      <c r="A126" s="33"/>
      <c r="B126" s="33"/>
      <c r="C126" s="33"/>
      <c r="D126" s="33"/>
      <c r="E126" s="33"/>
      <c r="F126" s="33"/>
      <c r="G126" s="40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 ht="19.5">
      <c r="A127" s="33"/>
      <c r="B127" s="33"/>
      <c r="C127" s="33"/>
      <c r="D127" s="33"/>
      <c r="E127" s="33"/>
      <c r="F127" s="33"/>
      <c r="G127" s="40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 ht="19.5">
      <c r="A128" s="33"/>
      <c r="B128" s="33"/>
      <c r="C128" s="33"/>
      <c r="D128" s="33"/>
      <c r="E128" s="33"/>
      <c r="F128" s="33"/>
      <c r="G128" s="40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 ht="19.5">
      <c r="A129" s="33"/>
      <c r="B129" s="33"/>
      <c r="C129" s="33"/>
      <c r="D129" s="33"/>
      <c r="E129" s="33"/>
      <c r="F129" s="33"/>
      <c r="G129" s="40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 ht="19.5">
      <c r="A130" s="33"/>
      <c r="B130" s="33"/>
      <c r="C130" s="33"/>
      <c r="D130" s="33"/>
      <c r="E130" s="33"/>
      <c r="F130" s="33"/>
      <c r="G130" s="40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 ht="19.5">
      <c r="A131" s="33"/>
      <c r="B131" s="33"/>
      <c r="C131" s="33"/>
      <c r="D131" s="33"/>
      <c r="E131" s="33"/>
      <c r="F131" s="33"/>
      <c r="G131" s="40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 ht="19.5">
      <c r="A132" s="33"/>
      <c r="B132" s="33"/>
      <c r="C132" s="33"/>
      <c r="D132" s="33"/>
      <c r="E132" s="33"/>
      <c r="F132" s="33"/>
      <c r="G132" s="40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 ht="19.5">
      <c r="A133" s="33"/>
      <c r="B133" s="33"/>
      <c r="C133" s="33"/>
      <c r="D133" s="33"/>
      <c r="E133" s="33"/>
      <c r="F133" s="33"/>
      <c r="G133" s="40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24" ht="19.5">
      <c r="A134" s="33"/>
      <c r="B134" s="33"/>
      <c r="C134" s="33"/>
      <c r="D134" s="33"/>
      <c r="E134" s="33"/>
      <c r="F134" s="33"/>
      <c r="G134" s="40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24" ht="19.5">
      <c r="A135" s="33"/>
      <c r="B135" s="33"/>
      <c r="C135" s="33"/>
      <c r="D135" s="33"/>
      <c r="E135" s="33"/>
      <c r="F135" s="33"/>
      <c r="G135" s="40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 ht="19.5">
      <c r="A136" s="33"/>
      <c r="B136" s="33"/>
      <c r="C136" s="33"/>
      <c r="D136" s="33"/>
      <c r="E136" s="33"/>
      <c r="F136" s="33"/>
      <c r="G136" s="40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:24" ht="19.5">
      <c r="A137" s="33"/>
      <c r="B137" s="33"/>
      <c r="C137" s="33"/>
      <c r="D137" s="33"/>
      <c r="E137" s="33"/>
      <c r="F137" s="33"/>
      <c r="G137" s="40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</sheetData>
  <sheetProtection password="C49A" sheet="1" objects="1" scenarios="1"/>
  <mergeCells count="2">
    <mergeCell ref="A1:M1"/>
    <mergeCell ref="H38:I38"/>
  </mergeCells>
  <hyperlinks>
    <hyperlink ref="H38:I38" location="Introduction!A9" display="Back to Contents"/>
  </hyperlink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defaultGridColor="0" zoomScalePageLayoutView="0" colorId="10" workbookViewId="0" topLeftCell="A1">
      <selection activeCell="G26" sqref="G26"/>
    </sheetView>
  </sheetViews>
  <sheetFormatPr defaultColWidth="10.75390625" defaultRowHeight="12.75"/>
  <cols>
    <col min="1" max="1" width="10.75390625" style="5" customWidth="1"/>
    <col min="2" max="2" width="16.25390625" style="5" customWidth="1"/>
    <col min="3" max="3" width="13.75390625" style="5" customWidth="1"/>
    <col min="4" max="4" width="17.25390625" style="5" customWidth="1"/>
    <col min="5" max="5" width="13.50390625" style="5" customWidth="1"/>
    <col min="6" max="6" width="18.125" style="5" customWidth="1"/>
    <col min="7" max="7" width="14.375" style="5" customWidth="1"/>
    <col min="8" max="16384" width="10.75390625" style="5" customWidth="1"/>
  </cols>
  <sheetData>
    <row r="1" spans="1:13" s="60" customFormat="1" ht="61.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50"/>
      <c r="M1" s="50"/>
    </row>
    <row r="2" spans="1:15" s="21" customFormat="1" ht="19.5">
      <c r="A2" s="19" t="s">
        <v>27</v>
      </c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</row>
    <row r="3" spans="1:15" ht="19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9.5">
      <c r="A5" s="6"/>
      <c r="B5" s="78" t="s">
        <v>18</v>
      </c>
      <c r="C5" s="79"/>
      <c r="D5" s="80"/>
      <c r="E5" s="6"/>
      <c r="F5" s="81" t="s">
        <v>28</v>
      </c>
      <c r="G5" s="82"/>
      <c r="H5" s="83"/>
      <c r="I5" s="6"/>
      <c r="J5" s="7"/>
      <c r="K5" s="7"/>
      <c r="L5" s="7"/>
      <c r="M5" s="6"/>
      <c r="N5" s="6"/>
      <c r="O5" s="6"/>
    </row>
    <row r="6" spans="1:15" ht="20.25" thickBot="1">
      <c r="A6" s="6"/>
      <c r="B6" s="28"/>
      <c r="C6" s="29" t="s">
        <v>19</v>
      </c>
      <c r="D6" s="11" t="s">
        <v>20</v>
      </c>
      <c r="E6" s="6"/>
      <c r="F6" s="28"/>
      <c r="G6" s="30" t="s">
        <v>19</v>
      </c>
      <c r="H6" s="31" t="s">
        <v>20</v>
      </c>
      <c r="I6" s="6"/>
      <c r="J6" s="7"/>
      <c r="K6" s="7"/>
      <c r="L6" s="7"/>
      <c r="M6" s="6"/>
      <c r="N6" s="6"/>
      <c r="O6" s="6"/>
    </row>
    <row r="7" spans="1:15" ht="20.25" thickBot="1">
      <c r="A7" s="6"/>
      <c r="B7" s="22" t="s">
        <v>21</v>
      </c>
      <c r="C7" s="23" t="s">
        <v>22</v>
      </c>
      <c r="D7" s="63"/>
      <c r="E7" s="59">
        <f>IF(ISBLANK(D7),"",IF(D7=("we"),"Correct","Try Again"))</f>
      </c>
      <c r="F7" s="24" t="s">
        <v>21</v>
      </c>
      <c r="G7" s="63"/>
      <c r="H7" s="25" t="s">
        <v>29</v>
      </c>
      <c r="I7" s="59">
        <f>IF(ISBLANK(G7),"",IF(G7=("me"),"Correct","Try Again"))</f>
      </c>
      <c r="J7" s="7"/>
      <c r="K7" s="7"/>
      <c r="L7" s="7"/>
      <c r="M7" s="6"/>
      <c r="N7" s="6"/>
      <c r="O7" s="6"/>
    </row>
    <row r="8" spans="1:15" ht="20.25" thickBot="1">
      <c r="A8" s="6"/>
      <c r="B8" s="24" t="s">
        <v>23</v>
      </c>
      <c r="C8" s="63"/>
      <c r="D8" s="26" t="s">
        <v>24</v>
      </c>
      <c r="E8" s="59">
        <f>IF(ISBLANK(C8),"",IF(C8=("you"),"Correct","Try Again"))</f>
      </c>
      <c r="F8" s="22" t="s">
        <v>23</v>
      </c>
      <c r="G8" s="27" t="s">
        <v>24</v>
      </c>
      <c r="H8" s="63"/>
      <c r="I8" s="59">
        <f>IF(ISBLANK(H8),"",IF(H8=("you"),"Correct","Try Again"))</f>
      </c>
      <c r="J8" s="7"/>
      <c r="K8" s="7"/>
      <c r="L8" s="7"/>
      <c r="M8" s="6"/>
      <c r="N8" s="6"/>
      <c r="O8" s="6"/>
    </row>
    <row r="9" spans="1:15" ht="20.25" thickBot="1">
      <c r="A9" s="6"/>
      <c r="B9" s="22" t="s">
        <v>25</v>
      </c>
      <c r="C9" s="27" t="s">
        <v>26</v>
      </c>
      <c r="D9" s="63"/>
      <c r="E9" s="59">
        <f>IF(ISBLANK(D9),"",IF(D9=("they"),"Correct","Try Again"))</f>
      </c>
      <c r="F9" s="22" t="s">
        <v>25</v>
      </c>
      <c r="G9" s="24" t="s">
        <v>30</v>
      </c>
      <c r="H9" s="63"/>
      <c r="I9" s="59">
        <f>IF(ISBLANK(H9),"",IF(H9=("them"),"Correct","Try Again"))</f>
      </c>
      <c r="J9" s="7"/>
      <c r="K9" s="7"/>
      <c r="L9" s="7"/>
      <c r="M9" s="6"/>
      <c r="N9" s="6"/>
      <c r="O9" s="6"/>
    </row>
    <row r="10" spans="1:15" ht="19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9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21" customFormat="1" ht="19.5">
      <c r="A12" s="19" t="s">
        <v>157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20"/>
      <c r="N12" s="20"/>
      <c r="O12" s="20"/>
    </row>
    <row r="13" spans="1:15" ht="20.2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0.25" thickBot="1">
      <c r="A14" s="6" t="s">
        <v>50</v>
      </c>
      <c r="B14" s="6"/>
      <c r="C14" s="6"/>
      <c r="D14" s="6"/>
      <c r="E14" s="6"/>
      <c r="F14" s="6"/>
      <c r="G14" s="64"/>
      <c r="H14" s="45">
        <f>IF(ISBLANK(G14),"",IF(G14=("she"),"Correct","Try Again"))</f>
      </c>
      <c r="I14" s="6"/>
      <c r="J14" s="6"/>
      <c r="K14" s="6"/>
      <c r="L14" s="6"/>
      <c r="M14" s="6"/>
      <c r="N14" s="6"/>
      <c r="O14" s="6"/>
    </row>
    <row r="15" spans="1:15" ht="20.2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6" ht="20.25" thickBot="1">
      <c r="A16" s="6" t="s">
        <v>51</v>
      </c>
      <c r="B16" s="6"/>
      <c r="C16" s="6"/>
      <c r="D16" s="6"/>
      <c r="E16" s="6"/>
      <c r="F16" s="6"/>
      <c r="G16" s="64"/>
      <c r="H16" s="45">
        <f>IF(ISBLANK(G16),"",IF(G16=("he"),"Correct","Try Again"))</f>
      </c>
      <c r="I16" s="6"/>
      <c r="J16" s="6"/>
      <c r="K16" s="6"/>
      <c r="L16" s="6"/>
      <c r="M16" s="6"/>
      <c r="N16" s="6"/>
      <c r="O16" s="6"/>
      <c r="P16" s="6"/>
    </row>
    <row r="17" spans="1:15" ht="20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0.25" thickBot="1">
      <c r="A18" s="6" t="s">
        <v>52</v>
      </c>
      <c r="B18" s="6"/>
      <c r="C18" s="6"/>
      <c r="D18" s="6"/>
      <c r="E18" s="6"/>
      <c r="F18" s="6"/>
      <c r="G18" s="64"/>
      <c r="H18" s="45">
        <f>IF(ISBLANK(G18),"",IF(G18=("it"),"Correct","Try Again"))</f>
      </c>
      <c r="I18" s="6"/>
      <c r="J18" s="6"/>
      <c r="K18" s="6"/>
      <c r="L18" s="6"/>
      <c r="M18" s="6"/>
      <c r="N18" s="6"/>
      <c r="O18" s="6"/>
    </row>
    <row r="19" spans="1:15" ht="20.2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0.25" thickBot="1">
      <c r="A20" s="6" t="s">
        <v>53</v>
      </c>
      <c r="B20" s="6"/>
      <c r="C20" s="6"/>
      <c r="D20" s="6"/>
      <c r="E20" s="6"/>
      <c r="F20" s="7"/>
      <c r="G20" s="64"/>
      <c r="H20" s="45">
        <f>IF(ISBLANK(G20),"",IF(G20=("they"),"Correct","Try Again"))</f>
      </c>
      <c r="I20" s="6"/>
      <c r="J20" s="6"/>
      <c r="K20" s="6"/>
      <c r="L20" s="6"/>
      <c r="M20" s="6"/>
      <c r="N20" s="6"/>
      <c r="O20" s="6"/>
    </row>
    <row r="21" spans="1:15" ht="20.25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0.25" thickBot="1">
      <c r="A22" s="6" t="s">
        <v>3</v>
      </c>
      <c r="B22" s="6"/>
      <c r="C22" s="6"/>
      <c r="D22" s="6"/>
      <c r="E22" s="6"/>
      <c r="F22" s="6"/>
      <c r="G22" s="64"/>
      <c r="H22" s="45">
        <f>IF(ISBLANK(G22),"",IF(G22=("them"),"Correct","Try Again"))</f>
      </c>
      <c r="I22" s="6"/>
      <c r="J22" s="6"/>
      <c r="K22" s="6"/>
      <c r="L22" s="6"/>
      <c r="M22" s="6"/>
      <c r="N22" s="6"/>
      <c r="O22" s="6"/>
    </row>
    <row r="23" spans="1:15" ht="19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21" customFormat="1" ht="19.5">
      <c r="A24" s="19" t="s">
        <v>151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0.25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7" ht="20.25" thickBot="1">
      <c r="A26" s="6" t="s">
        <v>4</v>
      </c>
      <c r="B26" s="6"/>
      <c r="C26" s="6"/>
      <c r="D26" s="6"/>
      <c r="E26" s="6"/>
      <c r="F26" s="6"/>
      <c r="G26" s="64"/>
      <c r="H26" s="45">
        <f>IF(ISBLANK(G26),"",IF(G26=("you"),"Correct","Try Again"))</f>
      </c>
      <c r="I26" s="6"/>
      <c r="J26" s="6"/>
      <c r="K26" s="6"/>
      <c r="L26" s="6"/>
      <c r="M26" s="6"/>
      <c r="N26" s="6"/>
      <c r="O26" s="6"/>
      <c r="P26" s="6"/>
      <c r="Q26" s="6"/>
    </row>
    <row r="27" spans="1:15" ht="20.2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6" ht="20.25" thickBot="1">
      <c r="A28" s="6" t="s">
        <v>5</v>
      </c>
      <c r="B28" s="6"/>
      <c r="C28" s="6"/>
      <c r="D28" s="6"/>
      <c r="E28" s="6"/>
      <c r="F28" s="6"/>
      <c r="G28" s="64"/>
      <c r="H28" s="45">
        <f>IF(ISBLANK(G28),"",IF(G28=("ours"),"Correct","Try Again"))</f>
      </c>
      <c r="I28" s="6"/>
      <c r="J28" s="6"/>
      <c r="K28" s="6"/>
      <c r="L28" s="6"/>
      <c r="M28" s="6"/>
      <c r="N28" s="6"/>
      <c r="O28" s="6"/>
      <c r="P28" s="6"/>
    </row>
    <row r="29" spans="1:15" ht="20.2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8" ht="20.25" thickBot="1">
      <c r="A30" s="6" t="s">
        <v>6</v>
      </c>
      <c r="B30" s="6"/>
      <c r="C30" s="6"/>
      <c r="D30" s="6"/>
      <c r="E30" s="6"/>
      <c r="F30" s="6"/>
      <c r="G30" s="64"/>
      <c r="H30" s="45">
        <f>IF(ISBLANK(G30),"",IF(G30=("yours"),"Correct","Try Again"))</f>
      </c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5" ht="20.2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7" ht="20.25" thickBot="1">
      <c r="A32" s="6" t="s">
        <v>7</v>
      </c>
      <c r="B32" s="6"/>
      <c r="C32" s="6"/>
      <c r="D32" s="6"/>
      <c r="E32" s="6"/>
      <c r="F32" s="6"/>
      <c r="G32" s="64"/>
      <c r="H32" s="45">
        <f>IF(ISBLANK(G32),"",IF(G32=("hers"),"Correct","Try Again"))</f>
      </c>
      <c r="I32" s="6"/>
      <c r="J32" s="6"/>
      <c r="K32" s="6"/>
      <c r="L32" s="6"/>
      <c r="M32" s="6"/>
      <c r="N32" s="6"/>
      <c r="O32" s="6"/>
      <c r="P32" s="6"/>
      <c r="Q32" s="6"/>
    </row>
    <row r="33" spans="1:15" ht="20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7" ht="20.25" thickBot="1">
      <c r="A34" s="6" t="s">
        <v>8</v>
      </c>
      <c r="B34" s="6"/>
      <c r="C34" s="6"/>
      <c r="D34" s="6"/>
      <c r="E34" s="6"/>
      <c r="F34" s="6"/>
      <c r="G34" s="64"/>
      <c r="H34" s="45">
        <f>IF(ISBLANK(G34),"",IF(G34=("mine"),"Correct","Try Again"))</f>
      </c>
      <c r="I34" s="6"/>
      <c r="J34" s="6"/>
      <c r="K34" s="6"/>
      <c r="L34" s="6"/>
      <c r="M34" s="6"/>
      <c r="N34" s="6"/>
      <c r="O34" s="6"/>
      <c r="P34" s="6"/>
      <c r="Q34" s="6"/>
    </row>
    <row r="35" spans="1:15" ht="19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9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9.5">
      <c r="A37" s="6"/>
      <c r="B37" s="6"/>
      <c r="C37" s="6"/>
      <c r="D37" s="6"/>
      <c r="E37" s="77" t="s">
        <v>160</v>
      </c>
      <c r="F37" s="77"/>
      <c r="G37" s="6"/>
      <c r="H37" s="6"/>
      <c r="I37" s="6"/>
      <c r="J37" s="6"/>
      <c r="K37" s="6"/>
      <c r="L37" s="6"/>
      <c r="M37" s="6"/>
      <c r="N37" s="6"/>
      <c r="O37" s="6"/>
    </row>
    <row r="38" spans="1:15" ht="19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9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9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9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9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9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9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9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9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9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9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9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9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9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9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9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9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9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9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9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9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9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9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9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9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9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9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9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9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9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9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9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9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9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9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9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9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9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9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9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9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9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9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9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9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9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9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9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9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9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9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9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9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9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9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9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9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</sheetData>
  <sheetProtection password="C49A" sheet="1" objects="1" scenarios="1"/>
  <mergeCells count="4">
    <mergeCell ref="E37:F37"/>
    <mergeCell ref="B5:D5"/>
    <mergeCell ref="F5:H5"/>
    <mergeCell ref="A1:K1"/>
  </mergeCells>
  <hyperlinks>
    <hyperlink ref="E37:F37" location="Introduction!A9" display="Back to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defaultGridColor="0" zoomScalePageLayoutView="0" colorId="10" workbookViewId="0" topLeftCell="A1">
      <selection activeCell="E31" sqref="E31"/>
    </sheetView>
  </sheetViews>
  <sheetFormatPr defaultColWidth="10.75390625" defaultRowHeight="12.75"/>
  <cols>
    <col min="1" max="1" width="10.75390625" style="2" customWidth="1"/>
    <col min="2" max="2" width="2.875" style="2" customWidth="1"/>
    <col min="3" max="3" width="12.875" style="2" customWidth="1"/>
    <col min="4" max="4" width="3.00390625" style="2" customWidth="1"/>
    <col min="5" max="5" width="15.00390625" style="2" customWidth="1"/>
    <col min="6" max="6" width="2.875" style="2" customWidth="1"/>
    <col min="7" max="7" width="13.25390625" style="2" customWidth="1"/>
    <col min="8" max="8" width="10.75390625" style="2" customWidth="1"/>
    <col min="9" max="9" width="5.75390625" style="2" customWidth="1"/>
    <col min="10" max="16384" width="10.75390625" style="2" customWidth="1"/>
  </cols>
  <sheetData>
    <row r="1" spans="1:13" ht="61.5">
      <c r="A1" s="98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s="56" customFormat="1" ht="19.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56" customFormat="1" ht="19.5">
      <c r="A3" s="55" t="s">
        <v>159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9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150</v>
      </c>
      <c r="N5" s="3"/>
      <c r="O5" s="3"/>
    </row>
    <row r="6" spans="1:15" ht="20.25" thickBot="1">
      <c r="A6" s="3"/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</row>
    <row r="7" spans="1:15" ht="20.25" thickBot="1">
      <c r="A7" s="3"/>
      <c r="B7" s="3" t="s">
        <v>47</v>
      </c>
      <c r="C7" s="3" t="s">
        <v>54</v>
      </c>
      <c r="D7" s="3" t="s">
        <v>34</v>
      </c>
      <c r="E7" s="3" t="s">
        <v>55</v>
      </c>
      <c r="F7" s="3" t="s">
        <v>33</v>
      </c>
      <c r="G7" s="3" t="s">
        <v>56</v>
      </c>
      <c r="H7" s="4"/>
      <c r="I7" s="66"/>
      <c r="J7" s="44">
        <f>IF(ISBLANK(I7),"",IF(I7=("c"),"Correct","Try Again"))</f>
      </c>
      <c r="K7" s="3"/>
      <c r="L7" s="3"/>
      <c r="M7" s="3"/>
      <c r="N7" s="3"/>
      <c r="O7" s="3"/>
    </row>
    <row r="8" spans="1:15" ht="19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>
      <c r="A9" s="3" t="s">
        <v>86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0.2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0.25" thickBot="1">
      <c r="A11" s="3"/>
      <c r="B11" s="3" t="s">
        <v>47</v>
      </c>
      <c r="C11" s="3" t="s">
        <v>57</v>
      </c>
      <c r="D11" s="3" t="s">
        <v>34</v>
      </c>
      <c r="E11" s="3" t="s">
        <v>58</v>
      </c>
      <c r="F11" s="3" t="s">
        <v>33</v>
      </c>
      <c r="G11" s="3" t="s">
        <v>65</v>
      </c>
      <c r="H11" s="4"/>
      <c r="I11" s="66"/>
      <c r="J11" s="44">
        <f>IF(ISBLANK(I11),"",IF(I11=("c"),"Correct","Try Again"))</f>
      </c>
      <c r="K11" s="3"/>
      <c r="L11" s="3"/>
      <c r="M11" s="3"/>
      <c r="N11" s="3"/>
      <c r="O11" s="3"/>
    </row>
    <row r="12" spans="1:15" ht="19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0.2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0.25" thickBot="1">
      <c r="A15" s="3"/>
      <c r="B15" s="3" t="s">
        <v>47</v>
      </c>
      <c r="C15" s="3" t="s">
        <v>59</v>
      </c>
      <c r="D15" s="3" t="s">
        <v>34</v>
      </c>
      <c r="E15" s="3" t="s">
        <v>60</v>
      </c>
      <c r="F15" s="3" t="s">
        <v>33</v>
      </c>
      <c r="G15" s="3" t="s">
        <v>61</v>
      </c>
      <c r="H15" s="4"/>
      <c r="I15" s="66"/>
      <c r="J15" s="44">
        <f>IF(ISBLANK(I15),"",IF(I15=("b"),"Correct","Try Again"))</f>
      </c>
      <c r="K15" s="3"/>
      <c r="L15" s="3"/>
      <c r="M15" s="3"/>
      <c r="N15" s="3"/>
      <c r="O15" s="3"/>
    </row>
    <row r="16" spans="1:15" ht="19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9.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0.2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0.25" thickBot="1">
      <c r="A19" s="3"/>
      <c r="B19" s="3" t="s">
        <v>47</v>
      </c>
      <c r="C19" s="3" t="s">
        <v>62</v>
      </c>
      <c r="D19" s="3" t="s">
        <v>34</v>
      </c>
      <c r="E19" s="3" t="s">
        <v>63</v>
      </c>
      <c r="F19" s="3" t="s">
        <v>33</v>
      </c>
      <c r="G19" s="3" t="s">
        <v>64</v>
      </c>
      <c r="H19" s="4"/>
      <c r="I19" s="66"/>
      <c r="J19" s="44">
        <f>IF(ISBLANK(I19),"",IF(I19=("a"),"Correct","Try Again"))</f>
      </c>
      <c r="K19" s="3"/>
      <c r="L19" s="3"/>
      <c r="M19" s="3"/>
      <c r="N19" s="3"/>
      <c r="O19" s="3"/>
    </row>
    <row r="20" spans="1:15" ht="19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0.25" thickBot="1">
      <c r="A21" s="3" t="s">
        <v>31</v>
      </c>
      <c r="B21" s="3"/>
      <c r="C21" s="3"/>
      <c r="D21" s="3"/>
      <c r="E21" s="65"/>
      <c r="F21" s="3"/>
      <c r="G21" s="3"/>
      <c r="H21" s="3"/>
      <c r="I21" s="4"/>
      <c r="J21" s="3"/>
      <c r="K21" s="3"/>
      <c r="L21" s="3"/>
      <c r="M21" s="3"/>
      <c r="N21" s="3"/>
      <c r="O21" s="3"/>
    </row>
    <row r="22" spans="1:15" ht="20.25" thickBot="1">
      <c r="A22" s="3"/>
      <c r="B22" s="3" t="s">
        <v>47</v>
      </c>
      <c r="C22" s="3" t="s">
        <v>89</v>
      </c>
      <c r="D22" s="3" t="s">
        <v>34</v>
      </c>
      <c r="E22" s="3" t="s">
        <v>87</v>
      </c>
      <c r="F22" s="3" t="s">
        <v>33</v>
      </c>
      <c r="G22" s="3" t="s">
        <v>88</v>
      </c>
      <c r="H22" s="3"/>
      <c r="I22" s="66"/>
      <c r="J22" s="44">
        <f>IF(ISBLANK(I22),"",IF(I22=("c"),"Correct","Try Again"))</f>
      </c>
      <c r="K22" s="3"/>
      <c r="L22" s="3"/>
      <c r="M22" s="3"/>
      <c r="N22" s="3"/>
      <c r="O22" s="3"/>
    </row>
    <row r="23" spans="1:15" ht="19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9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56" customFormat="1" ht="19.5">
      <c r="A25" s="55" t="s">
        <v>152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9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9.5">
      <c r="A27" s="3"/>
      <c r="B27" s="3"/>
      <c r="C27" s="100" t="s">
        <v>72</v>
      </c>
      <c r="D27" s="101"/>
      <c r="E27" s="101"/>
      <c r="F27" s="101"/>
      <c r="G27" s="102"/>
      <c r="H27" s="3"/>
      <c r="I27" s="3"/>
      <c r="J27" s="92"/>
      <c r="K27" s="92"/>
      <c r="L27" s="92"/>
      <c r="M27" s="3"/>
      <c r="N27" s="3"/>
      <c r="O27" s="3"/>
    </row>
    <row r="28" spans="1:15" ht="20.25" thickBot="1">
      <c r="A28" s="3"/>
      <c r="B28" s="3"/>
      <c r="C28" s="81" t="s">
        <v>73</v>
      </c>
      <c r="D28" s="83"/>
      <c r="E28" s="18" t="s">
        <v>74</v>
      </c>
      <c r="F28" s="78" t="s">
        <v>75</v>
      </c>
      <c r="G28" s="96"/>
      <c r="H28" s="3"/>
      <c r="I28" s="3"/>
      <c r="J28" s="4"/>
      <c r="K28" s="4"/>
      <c r="L28" s="4"/>
      <c r="M28" s="3"/>
      <c r="N28" s="3"/>
      <c r="O28" s="3"/>
    </row>
    <row r="29" spans="1:15" ht="20.25" thickBot="1">
      <c r="A29" s="3"/>
      <c r="B29" s="3"/>
      <c r="C29" s="86" t="s">
        <v>76</v>
      </c>
      <c r="D29" s="87"/>
      <c r="E29" s="67"/>
      <c r="F29" s="88" t="s">
        <v>77</v>
      </c>
      <c r="G29" s="89"/>
      <c r="H29" s="61">
        <f>IF(ISBLANK(E29),"",IF(E29=("flew"),"Correct","Try Again"))</f>
      </c>
      <c r="I29" s="3"/>
      <c r="J29" s="4" t="s">
        <v>150</v>
      </c>
      <c r="K29" s="4"/>
      <c r="L29" s="4"/>
      <c r="M29" s="3"/>
      <c r="N29" s="3"/>
      <c r="O29" s="3"/>
    </row>
    <row r="30" spans="1:15" ht="20.25" thickBot="1">
      <c r="A30" s="3"/>
      <c r="B30" s="3"/>
      <c r="C30" s="86" t="s">
        <v>80</v>
      </c>
      <c r="D30" s="97"/>
      <c r="E30" s="12" t="s">
        <v>82</v>
      </c>
      <c r="F30" s="90"/>
      <c r="G30" s="91"/>
      <c r="H30" s="61">
        <f>IF(ISBLANK(F30),"",IF(F30=("will bring"),"Correct","Try Again"))</f>
      </c>
      <c r="I30" s="3"/>
      <c r="J30" s="4"/>
      <c r="K30" s="4"/>
      <c r="L30" s="4"/>
      <c r="M30" s="3"/>
      <c r="N30" s="3"/>
      <c r="O30" s="3"/>
    </row>
    <row r="31" spans="1:15" ht="20.25" thickBot="1">
      <c r="A31" s="3"/>
      <c r="B31" s="3"/>
      <c r="C31" s="86" t="s">
        <v>78</v>
      </c>
      <c r="D31" s="87"/>
      <c r="E31" s="67"/>
      <c r="F31" s="92" t="s">
        <v>79</v>
      </c>
      <c r="G31" s="93"/>
      <c r="H31" s="61">
        <f>IF(ISBLANK(E31),"",IF(E31=("went"),"Correct","Try Again"))</f>
      </c>
      <c r="I31" s="3"/>
      <c r="J31" s="4"/>
      <c r="K31" s="4"/>
      <c r="L31" s="4"/>
      <c r="M31" s="3"/>
      <c r="N31" s="3"/>
      <c r="O31" s="3"/>
    </row>
    <row r="32" spans="1:15" ht="20.25" thickBot="1">
      <c r="A32" s="3"/>
      <c r="B32" s="3"/>
      <c r="C32" s="86" t="s">
        <v>85</v>
      </c>
      <c r="D32" s="97"/>
      <c r="E32" s="12" t="s">
        <v>81</v>
      </c>
      <c r="F32" s="90"/>
      <c r="G32" s="91"/>
      <c r="H32" s="61">
        <f>IF(ISBLANK(F32),"",IF(F32=("will buy"),"Correct","Try Again"))</f>
      </c>
      <c r="I32" s="3"/>
      <c r="J32" s="4"/>
      <c r="K32" s="4"/>
      <c r="L32" s="4"/>
      <c r="M32" s="3"/>
      <c r="N32" s="3"/>
      <c r="O32" s="3"/>
    </row>
    <row r="33" spans="1:15" ht="20.25" thickBot="1">
      <c r="A33" s="3"/>
      <c r="B33" s="3"/>
      <c r="C33" s="86" t="s">
        <v>83</v>
      </c>
      <c r="D33" s="87"/>
      <c r="E33" s="67"/>
      <c r="F33" s="94" t="s">
        <v>84</v>
      </c>
      <c r="G33" s="95"/>
      <c r="H33" s="61">
        <f>IF(ISBLANK(E33),"",IF(E33=("drew"),"Correct","Try Again"))</f>
      </c>
      <c r="I33" s="3"/>
      <c r="J33" s="4"/>
      <c r="K33" s="4"/>
      <c r="L33" s="4"/>
      <c r="M33" s="3"/>
      <c r="N33" s="3"/>
      <c r="O33" s="3"/>
    </row>
    <row r="34" spans="1:15" ht="19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9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9.5">
      <c r="A36" s="3"/>
      <c r="B36" s="3"/>
      <c r="C36" s="3"/>
      <c r="D36" s="3"/>
      <c r="E36" s="3"/>
      <c r="F36" s="3"/>
      <c r="G36" s="85" t="s">
        <v>160</v>
      </c>
      <c r="H36" s="85"/>
      <c r="I36" s="3"/>
      <c r="J36" s="3"/>
      <c r="K36" s="3"/>
      <c r="L36" s="3"/>
      <c r="M36" s="3"/>
      <c r="N36" s="3"/>
      <c r="O36" s="3"/>
    </row>
    <row r="37" spans="1:15" ht="19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9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9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9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9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9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9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9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9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9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9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9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9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9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9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9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 password="C49A" sheet="1" objects="1" scenarios="1"/>
  <mergeCells count="16">
    <mergeCell ref="C28:D28"/>
    <mergeCell ref="F28:G28"/>
    <mergeCell ref="C32:D32"/>
    <mergeCell ref="A1:M1"/>
    <mergeCell ref="C27:G27"/>
    <mergeCell ref="C29:D29"/>
    <mergeCell ref="C30:D30"/>
    <mergeCell ref="J27:L27"/>
    <mergeCell ref="G36:H36"/>
    <mergeCell ref="C33:D33"/>
    <mergeCell ref="F29:G29"/>
    <mergeCell ref="F30:G30"/>
    <mergeCell ref="F31:G31"/>
    <mergeCell ref="F32:G32"/>
    <mergeCell ref="F33:G33"/>
    <mergeCell ref="C31:D31"/>
  </mergeCells>
  <hyperlinks>
    <hyperlink ref="G36:H36" location="Introduction!A9" display="Back to Contents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4"/>
  <sheetViews>
    <sheetView defaultGridColor="0" zoomScalePageLayoutView="0" colorId="10" workbookViewId="0" topLeftCell="A1">
      <selection activeCell="A1" sqref="A1:M1"/>
    </sheetView>
  </sheetViews>
  <sheetFormatPr defaultColWidth="10.75390625" defaultRowHeight="12.75"/>
  <cols>
    <col min="1" max="1" width="10.75390625" style="13" customWidth="1"/>
    <col min="2" max="2" width="3.25390625" style="13" customWidth="1"/>
    <col min="3" max="3" width="16.00390625" style="13" customWidth="1"/>
    <col min="4" max="4" width="3.375" style="13" customWidth="1"/>
    <col min="5" max="5" width="16.875" style="13" customWidth="1"/>
    <col min="6" max="6" width="2.625" style="13" customWidth="1"/>
    <col min="7" max="7" width="15.375" style="13" customWidth="1"/>
    <col min="8" max="8" width="6.375" style="13" customWidth="1"/>
    <col min="9" max="9" width="9.25390625" style="13" customWidth="1"/>
    <col min="10" max="10" width="14.125" style="13" customWidth="1"/>
    <col min="11" max="16384" width="10.75390625" style="13" customWidth="1"/>
  </cols>
  <sheetData>
    <row r="1" spans="1:13" ht="61.5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8" ht="19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7" customFormat="1" ht="19.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9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9.5">
      <c r="A5" s="14" t="s">
        <v>91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20.25" thickBot="1">
      <c r="A6" s="14"/>
      <c r="B6" s="14"/>
      <c r="C6" s="14"/>
      <c r="D6" s="14"/>
      <c r="E6" s="14"/>
      <c r="F6" s="14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</row>
    <row r="7" spans="1:18" ht="20.25" thickBot="1">
      <c r="A7" s="14"/>
      <c r="B7" s="14" t="s">
        <v>47</v>
      </c>
      <c r="C7" s="14" t="s">
        <v>92</v>
      </c>
      <c r="D7" s="14" t="s">
        <v>34</v>
      </c>
      <c r="E7" s="14" t="s">
        <v>93</v>
      </c>
      <c r="F7" s="14" t="s">
        <v>33</v>
      </c>
      <c r="G7" s="14" t="s">
        <v>94</v>
      </c>
      <c r="H7" s="14"/>
      <c r="I7" s="68"/>
      <c r="J7" s="46">
        <f>IF(ISBLANK(I7),"",IF(I7=("c"),"Correct","Try Again"))</f>
      </c>
      <c r="K7" s="14"/>
      <c r="L7" s="14"/>
      <c r="M7" s="14"/>
      <c r="N7" s="14"/>
      <c r="O7" s="14"/>
      <c r="P7" s="14"/>
      <c r="Q7" s="14"/>
      <c r="R7" s="14"/>
    </row>
    <row r="8" spans="1:18" ht="19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9.5">
      <c r="A9" s="14" t="s">
        <v>98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0.25" thickBot="1">
      <c r="A10" s="14"/>
      <c r="B10" s="14"/>
      <c r="C10" s="14"/>
      <c r="D10" s="14"/>
      <c r="E10" s="14"/>
      <c r="F10" s="14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20.25" thickBot="1">
      <c r="A11" s="14"/>
      <c r="B11" s="14" t="s">
        <v>47</v>
      </c>
      <c r="C11" s="14" t="s">
        <v>95</v>
      </c>
      <c r="D11" s="14" t="s">
        <v>34</v>
      </c>
      <c r="E11" s="14" t="s">
        <v>96</v>
      </c>
      <c r="F11" s="14" t="s">
        <v>33</v>
      </c>
      <c r="G11" s="14" t="s">
        <v>97</v>
      </c>
      <c r="H11" s="14"/>
      <c r="I11" s="68"/>
      <c r="J11" s="46">
        <f>IF(ISBLANK(I11),"",IF(I11=("a"),"Correct","Try Again"))</f>
      </c>
      <c r="K11" s="14"/>
      <c r="L11" s="14"/>
      <c r="M11" s="14"/>
      <c r="N11" s="14"/>
      <c r="O11" s="14"/>
      <c r="P11" s="14"/>
      <c r="Q11" s="14"/>
      <c r="R11" s="14"/>
    </row>
    <row r="12" spans="1:18" ht="19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9.5">
      <c r="A13" s="14" t="s">
        <v>99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0.25" thickBot="1">
      <c r="A14" s="14"/>
      <c r="B14" s="14"/>
      <c r="C14" s="14"/>
      <c r="D14" s="14"/>
      <c r="E14" s="14"/>
      <c r="F14" s="14"/>
      <c r="G14" s="14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0.25" thickBot="1">
      <c r="A15" s="14"/>
      <c r="B15" s="14" t="s">
        <v>47</v>
      </c>
      <c r="C15" s="14" t="s">
        <v>100</v>
      </c>
      <c r="D15" s="14" t="s">
        <v>34</v>
      </c>
      <c r="E15" s="14" t="s">
        <v>101</v>
      </c>
      <c r="F15" s="14" t="s">
        <v>33</v>
      </c>
      <c r="G15" s="14" t="s">
        <v>102</v>
      </c>
      <c r="H15" s="14"/>
      <c r="I15" s="68"/>
      <c r="J15" s="46">
        <f>IF(ISBLANK(I15),"",IF(I15=("b"),"Correct","Try Again"))</f>
      </c>
      <c r="K15" s="14"/>
      <c r="L15" s="14"/>
      <c r="M15" s="14"/>
      <c r="N15" s="14"/>
      <c r="O15" s="14"/>
      <c r="P15" s="14"/>
      <c r="Q15" s="14"/>
      <c r="R15" s="14"/>
    </row>
    <row r="16" spans="1:18" ht="19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9.5">
      <c r="A17" s="14" t="s">
        <v>103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0.25" thickBo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0.25" thickBot="1">
      <c r="A19" s="14"/>
      <c r="B19" s="14" t="s">
        <v>47</v>
      </c>
      <c r="C19" s="14" t="s">
        <v>0</v>
      </c>
      <c r="D19" s="14" t="s">
        <v>34</v>
      </c>
      <c r="E19" s="14" t="s">
        <v>1</v>
      </c>
      <c r="F19" s="14" t="s">
        <v>33</v>
      </c>
      <c r="G19" s="14" t="s">
        <v>2</v>
      </c>
      <c r="H19" s="14"/>
      <c r="I19" s="68"/>
      <c r="J19" s="46">
        <f>IF(ISBLANK(I19),"",IF(I19=("a"),"Correct","Try Again"))</f>
      </c>
      <c r="K19" s="14"/>
      <c r="L19" s="14"/>
      <c r="M19" s="14"/>
      <c r="N19" s="14"/>
      <c r="O19" s="14"/>
      <c r="P19" s="14"/>
      <c r="Q19" s="14"/>
      <c r="R19" s="14"/>
    </row>
    <row r="20" spans="1:18" ht="19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9.5">
      <c r="A21" s="14" t="s">
        <v>141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0.2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0.25" thickBot="1">
      <c r="A23" s="14"/>
      <c r="B23" s="14" t="s">
        <v>47</v>
      </c>
      <c r="C23" s="14" t="s">
        <v>142</v>
      </c>
      <c r="D23" s="14" t="s">
        <v>34</v>
      </c>
      <c r="E23" s="14" t="s">
        <v>143</v>
      </c>
      <c r="F23" s="14" t="s">
        <v>33</v>
      </c>
      <c r="G23" s="14" t="s">
        <v>144</v>
      </c>
      <c r="H23" s="14"/>
      <c r="I23" s="68"/>
      <c r="J23" s="46">
        <f>IF(ISBLANK(I23),"",IF(I23=("c"),"Correct","Try Again"))</f>
      </c>
      <c r="K23" s="14"/>
      <c r="L23" s="14"/>
      <c r="M23" s="14"/>
      <c r="N23" s="14"/>
      <c r="O23" s="14"/>
      <c r="P23" s="14"/>
      <c r="Q23" s="14"/>
      <c r="R23" s="14"/>
    </row>
    <row r="24" spans="1:18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9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7" customFormat="1" ht="19.5">
      <c r="A26" s="16" t="s">
        <v>154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20.25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0.25" thickBot="1">
      <c r="A28" s="14" t="s">
        <v>145</v>
      </c>
      <c r="B28" s="14"/>
      <c r="C28" s="14"/>
      <c r="D28" s="14"/>
      <c r="E28" s="14"/>
      <c r="F28" s="14"/>
      <c r="G28" s="14"/>
      <c r="H28" s="14"/>
      <c r="I28" s="14"/>
      <c r="J28" s="68"/>
      <c r="K28" s="47">
        <f>IF(ISBLANK(J28),"",IF(J28=("teacher"),"Correct","Try Again"))</f>
      </c>
      <c r="L28" s="14"/>
      <c r="M28" s="14"/>
      <c r="N28" s="14"/>
      <c r="O28" s="14"/>
      <c r="P28" s="14"/>
      <c r="Q28" s="14"/>
      <c r="R28" s="14"/>
    </row>
    <row r="29" spans="1:18" ht="20.2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0.25" thickBot="1">
      <c r="A30" s="14" t="s">
        <v>32</v>
      </c>
      <c r="B30" s="14"/>
      <c r="C30" s="14"/>
      <c r="D30" s="14"/>
      <c r="E30" s="14"/>
      <c r="F30" s="14"/>
      <c r="G30" s="14"/>
      <c r="H30" s="14"/>
      <c r="I30" s="14"/>
      <c r="J30" s="68"/>
      <c r="K30" s="47">
        <f>IF(ISBLANK(J30),"",IF(J30=("tomatoes"),"Correct","Try Again"))</f>
      </c>
      <c r="L30" s="14"/>
      <c r="M30" s="14"/>
      <c r="N30" s="14"/>
      <c r="O30" s="14"/>
      <c r="P30" s="14"/>
      <c r="Q30" s="14"/>
      <c r="R30" s="14"/>
    </row>
    <row r="31" spans="1:18" ht="20.2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0.25" thickBot="1">
      <c r="A32" s="14" t="s">
        <v>146</v>
      </c>
      <c r="B32" s="14"/>
      <c r="C32" s="14"/>
      <c r="D32" s="14"/>
      <c r="E32" s="14"/>
      <c r="F32" s="14"/>
      <c r="G32" s="14"/>
      <c r="H32" s="14"/>
      <c r="I32" s="14"/>
      <c r="J32" s="68"/>
      <c r="K32" s="47">
        <f>IF(ISBLANK(J32),"",IF(J32=("children"),"Correct","Try Again"))</f>
      </c>
      <c r="L32" s="14"/>
      <c r="M32" s="14"/>
      <c r="N32" s="14"/>
      <c r="O32" s="14"/>
      <c r="P32" s="14"/>
      <c r="Q32" s="14"/>
      <c r="R32" s="14"/>
    </row>
    <row r="33" spans="1:18" ht="20.25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0.25" thickBot="1">
      <c r="A34" s="14" t="s">
        <v>147</v>
      </c>
      <c r="B34" s="14"/>
      <c r="C34" s="14"/>
      <c r="D34" s="14"/>
      <c r="E34" s="14"/>
      <c r="F34" s="14"/>
      <c r="G34" s="14"/>
      <c r="H34" s="14"/>
      <c r="I34" s="14"/>
      <c r="J34" s="68"/>
      <c r="K34" s="47">
        <f>IF(ISBLANK(J34),"",IF(J34=("crayon"),"Correct","Try Again"))</f>
      </c>
      <c r="L34" s="14"/>
      <c r="M34" s="14"/>
      <c r="N34" s="14"/>
      <c r="O34" s="14"/>
      <c r="P34" s="14"/>
      <c r="Q34" s="14"/>
      <c r="R34" s="14"/>
    </row>
    <row r="35" spans="1:18" ht="20.25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0.25" thickBot="1">
      <c r="A36" s="14" t="s">
        <v>36</v>
      </c>
      <c r="B36" s="14"/>
      <c r="C36" s="14"/>
      <c r="D36" s="14"/>
      <c r="E36" s="14"/>
      <c r="F36" s="14"/>
      <c r="G36" s="14"/>
      <c r="H36" s="14"/>
      <c r="I36" s="14"/>
      <c r="J36" s="68"/>
      <c r="K36" s="47">
        <f>IF(ISBLANK(J36),"",IF(J36=("class"),"Correct","Try Again"))</f>
      </c>
      <c r="L36" s="14"/>
      <c r="M36" s="14"/>
      <c r="N36" s="14"/>
      <c r="O36" s="14"/>
      <c r="P36" s="14"/>
      <c r="Q36" s="14"/>
      <c r="R36" s="14"/>
    </row>
    <row r="37" spans="1:18" ht="19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9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9.5">
      <c r="A39" s="14"/>
      <c r="B39" s="14"/>
      <c r="C39" s="14"/>
      <c r="D39" s="14"/>
      <c r="E39" s="14"/>
      <c r="F39" s="14"/>
      <c r="G39" s="104" t="s">
        <v>160</v>
      </c>
      <c r="H39" s="10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9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9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9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9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9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9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9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9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9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9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9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9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9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19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9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9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9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9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9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9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9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9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9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9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9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9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9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19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9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9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9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9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19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9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9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9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9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9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9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9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19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19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9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9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9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9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9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9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9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9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9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9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19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19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19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9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19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19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19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19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19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9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9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9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19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19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9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9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9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19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ht="19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9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ht="19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9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19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19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19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19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19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19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9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9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9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9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9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9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9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9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19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19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19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19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19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19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9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9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19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19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19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19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19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19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19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19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9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9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19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19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19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19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19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19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9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9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9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9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9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9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9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9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9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9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9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9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9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9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9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9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9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9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9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9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9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9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9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9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9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9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9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9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9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9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9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9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9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9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9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9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9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9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9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9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9.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9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9.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9.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9.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9.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9.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9.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9.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9.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9.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9.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9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9.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9.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9.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9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9.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9.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9.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9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9.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9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9.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9.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9.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9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9.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9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9.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9.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9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9.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9.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9.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9.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9.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9.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9.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9.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9.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9.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9.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9.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9.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9.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9.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9.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9.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9.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9.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9.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9.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9.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9.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9.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9.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9.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9.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9.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9.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9.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9.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9.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9.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9.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9.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9.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9.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9.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9.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9.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9.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9.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9.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9.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9.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9.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9.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9.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9.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9.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9.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9.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9.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9.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9.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9.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9.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9.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9.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9.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9.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9.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9.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9.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19.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19.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19.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19.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19.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19.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9.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9.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9.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19.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9.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19.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19.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19.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19.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19.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19.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19.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19.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19.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19.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19.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19.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19.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19.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19.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19.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19.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19.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19.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19.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19.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19.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9.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9.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9.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9.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9.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9.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9.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9.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9.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9.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9.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9.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9.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9.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9.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9.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9.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9.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9.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9.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9.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9.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9.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9.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9.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9.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9.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9.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9.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9.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9.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9.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9.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9.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9.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9.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9.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9.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9.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9.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9.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9.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9.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9.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9.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9.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9.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9.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9.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9.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9.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9.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9.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9.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9.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19.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9.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19.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19.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19.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19.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19.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19.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19.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19.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19.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19.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19.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19.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19.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19.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19.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19.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19.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19.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19.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19.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19.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19.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19.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19.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19.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19.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19.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19.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19.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19.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19.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9.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9.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19.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19.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19.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19.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19.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19.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19.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19.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19.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19.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19.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19.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19.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19.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19.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19.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19.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19.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19.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19.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19.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19.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19.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19.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19.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19.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19.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19.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19.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19.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19.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19.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19.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19.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19.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19.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9.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9.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19.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19.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19.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19.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19.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19.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19.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19.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19.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19.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19.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19.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19.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19.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19.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19.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19.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19.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19.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19.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19.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19.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19.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19.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19.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19.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19.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19.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19.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19.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19.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19.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19.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19.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19.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19.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19.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19.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19.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9.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19.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19.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19.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19.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19.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19.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19.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19.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19.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19.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19.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19.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19.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19.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19.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19.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19.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19.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19.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19.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19.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9.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19.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19.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19.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19.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19.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19.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19.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19.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19.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19.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19.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19.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19.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19.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19.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19.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19.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19.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19.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19.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19.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19.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19.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19.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19.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19.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19.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19.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19.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19.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19.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19.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19.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19.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19.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19.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19.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19.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19.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19.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19.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19.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19.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19.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19.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19.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19.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19.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19.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19.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19.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19.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19.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19.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19.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19.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19.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19.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19.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19.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19.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19.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19.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19.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19.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19.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19.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19.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19.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19.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19.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19.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19.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19.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19.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19.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19.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19.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19.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19.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19.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19.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19.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19.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19.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19.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19.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19.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19.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19.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19.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19.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19.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19.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19.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19.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19.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19.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19.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19.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19.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19.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19.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19.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19.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19.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19.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19.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19.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19.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19.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19.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19.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19.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19.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19.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19.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19.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19.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19.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19.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9.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19.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19.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19.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19.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19.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19.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19.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19.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19.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19.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19.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19.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19.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19.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19.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19.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19.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19.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19.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19.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19.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19.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19.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19.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19.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19.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19.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9.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19.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19.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19.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19.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</sheetData>
  <sheetProtection password="C49A" sheet="1" objects="1" scenarios="1"/>
  <mergeCells count="2">
    <mergeCell ref="A1:M1"/>
    <mergeCell ref="G39:H39"/>
  </mergeCells>
  <hyperlinks>
    <hyperlink ref="G39:H39" location="Introduction!A9" display="Back to Contents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tabSelected="1" defaultGridColor="0" zoomScalePageLayoutView="0" colorId="10" workbookViewId="0" topLeftCell="A1">
      <selection activeCell="P6" sqref="P6"/>
    </sheetView>
  </sheetViews>
  <sheetFormatPr defaultColWidth="10.75390625" defaultRowHeight="12.75"/>
  <cols>
    <col min="1" max="1" width="10.75390625" style="35" customWidth="1"/>
    <col min="2" max="2" width="3.125" style="35" customWidth="1"/>
    <col min="3" max="3" width="15.75390625" style="35" customWidth="1"/>
    <col min="4" max="4" width="3.25390625" style="35" customWidth="1"/>
    <col min="5" max="5" width="15.375" style="35" customWidth="1"/>
    <col min="6" max="6" width="2.75390625" style="35" customWidth="1"/>
    <col min="7" max="7" width="15.75390625" style="35" customWidth="1"/>
    <col min="8" max="8" width="5.625" style="35" customWidth="1"/>
    <col min="9" max="9" width="7.00390625" style="35" customWidth="1"/>
    <col min="10" max="16384" width="10.75390625" style="35" customWidth="1"/>
  </cols>
  <sheetData>
    <row r="1" spans="1:13" ht="61.5">
      <c r="A1" s="105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9.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8" customFormat="1" ht="19.5">
      <c r="A3" s="37" t="s">
        <v>155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8" customFormat="1" ht="19.5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9.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9.5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0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 thickBot="1">
      <c r="A8" s="36"/>
      <c r="B8" s="36" t="s">
        <v>47</v>
      </c>
      <c r="C8" s="36" t="s">
        <v>39</v>
      </c>
      <c r="D8" s="36" t="s">
        <v>34</v>
      </c>
      <c r="E8" s="36" t="s">
        <v>40</v>
      </c>
      <c r="F8" s="36" t="s">
        <v>33</v>
      </c>
      <c r="G8" s="36" t="s">
        <v>41</v>
      </c>
      <c r="H8" s="36"/>
      <c r="I8" s="69"/>
      <c r="J8" s="48">
        <f>IF(ISBLANK(I8),"",IF(I8=("c"),"Correct","Try Again"))</f>
      </c>
      <c r="K8" s="36"/>
      <c r="L8" s="36"/>
      <c r="M8" s="36"/>
      <c r="N8" s="36"/>
      <c r="O8" s="36"/>
      <c r="P8" s="36"/>
    </row>
    <row r="9" spans="1:16" ht="19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9.5">
      <c r="A10" s="36" t="s">
        <v>45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0.25" thickBo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20.25" thickBot="1">
      <c r="A12" s="36"/>
      <c r="B12" s="36" t="s">
        <v>47</v>
      </c>
      <c r="C12" s="36" t="s">
        <v>42</v>
      </c>
      <c r="D12" s="36" t="s">
        <v>34</v>
      </c>
      <c r="E12" s="36" t="s">
        <v>43</v>
      </c>
      <c r="F12" s="36" t="s">
        <v>33</v>
      </c>
      <c r="G12" s="36" t="s">
        <v>44</v>
      </c>
      <c r="H12" s="36"/>
      <c r="I12" s="69"/>
      <c r="J12" s="48">
        <f>IF(ISBLANK(I12),"",IF(I12=("a"),"Correct","Try Again"))</f>
      </c>
      <c r="K12" s="36"/>
      <c r="L12" s="36"/>
      <c r="M12" s="36"/>
      <c r="N12" s="36"/>
      <c r="O12" s="36"/>
      <c r="P12" s="36"/>
    </row>
    <row r="13" spans="1:16" ht="19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9.5">
      <c r="A14" s="36" t="s">
        <v>46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20.25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0.25" thickBot="1">
      <c r="A16" s="36"/>
      <c r="B16" s="36" t="s">
        <v>47</v>
      </c>
      <c r="C16" s="36" t="s">
        <v>48</v>
      </c>
      <c r="D16" s="36" t="s">
        <v>34</v>
      </c>
      <c r="E16" s="36" t="s">
        <v>102</v>
      </c>
      <c r="F16" s="36" t="s">
        <v>33</v>
      </c>
      <c r="G16" s="36" t="s">
        <v>49</v>
      </c>
      <c r="H16" s="36"/>
      <c r="I16" s="69"/>
      <c r="J16" s="48">
        <f>IF(ISBLANK(I16),"",IF(I16=("b"),"Correct","Try Again"))</f>
      </c>
      <c r="K16" s="36"/>
      <c r="L16" s="36"/>
      <c r="M16" s="36"/>
      <c r="N16" s="36"/>
      <c r="O16" s="36"/>
      <c r="P16" s="36"/>
    </row>
    <row r="17" spans="1:16" ht="19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9.5">
      <c r="A18" s="36" t="s">
        <v>104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0.25" thickBo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thickBot="1">
      <c r="A20" s="36"/>
      <c r="B20" s="36" t="s">
        <v>47</v>
      </c>
      <c r="C20" s="36" t="s">
        <v>105</v>
      </c>
      <c r="D20" s="36" t="s">
        <v>34</v>
      </c>
      <c r="E20" s="36" t="s">
        <v>106</v>
      </c>
      <c r="F20" s="36" t="s">
        <v>33</v>
      </c>
      <c r="G20" s="36" t="s">
        <v>107</v>
      </c>
      <c r="H20" s="36"/>
      <c r="I20" s="69"/>
      <c r="J20" s="48">
        <f>IF(ISBLANK(I20),"",IF(I20=("c"),"Correct","Try Again"))</f>
      </c>
      <c r="K20" s="36"/>
      <c r="L20" s="36"/>
      <c r="M20" s="36"/>
      <c r="N20" s="36"/>
      <c r="O20" s="36"/>
      <c r="P20" s="36"/>
    </row>
    <row r="21" spans="1:16" ht="19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9.5">
      <c r="A22" s="36" t="s">
        <v>108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20.25" thickBo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20.25" thickBot="1">
      <c r="A24" s="36"/>
      <c r="B24" s="36" t="s">
        <v>47</v>
      </c>
      <c r="C24" s="36" t="s">
        <v>109</v>
      </c>
      <c r="D24" s="36" t="s">
        <v>34</v>
      </c>
      <c r="E24" s="36" t="s">
        <v>110</v>
      </c>
      <c r="F24" s="36" t="s">
        <v>33</v>
      </c>
      <c r="G24" s="36" t="s">
        <v>111</v>
      </c>
      <c r="H24" s="36"/>
      <c r="I24" s="69"/>
      <c r="J24" s="48">
        <f>IF(ISBLANK(I24),"",IF(I24=("a"),"Correct","Try Again"))</f>
      </c>
      <c r="K24" s="36"/>
      <c r="L24" s="36"/>
      <c r="M24" s="36"/>
      <c r="N24" s="36"/>
      <c r="O24" s="36"/>
      <c r="P24" s="36"/>
    </row>
    <row r="25" spans="1:16" ht="19.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s="38" customFormat="1" ht="19.5">
      <c r="A26" s="37" t="s">
        <v>161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20.25" thickBo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20.25" thickBot="1">
      <c r="A28" s="36" t="s">
        <v>112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69"/>
      <c r="N28" s="49">
        <f>IF(ISBLANK(M28),"",IF(M28=("clearly"),"Correct","Try Again"))</f>
      </c>
      <c r="O28" s="36"/>
      <c r="P28" s="36"/>
    </row>
    <row r="29" spans="1:16" ht="20.25" thickBo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20.25" thickBot="1">
      <c r="A30" s="36" t="s">
        <v>113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9"/>
      <c r="N30" s="49">
        <f>IF(ISBLANK(M30),"",IF(M30=("jumped"),"Correct","Try Again"))</f>
      </c>
      <c r="O30" s="36"/>
      <c r="P30" s="36"/>
    </row>
    <row r="31" spans="1:16" ht="20.25" thickBo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20.25" thickBot="1">
      <c r="A32" s="36" t="s">
        <v>114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69"/>
      <c r="N32" s="49">
        <f>IF(ISBLANK(M32),"",IF(M32=("taking"),"Correct","Try Again"))</f>
      </c>
      <c r="O32" s="36"/>
      <c r="P32" s="36"/>
    </row>
    <row r="33" spans="1:16" ht="20.25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20.25" thickBot="1">
      <c r="A34" s="36" t="s">
        <v>115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69"/>
      <c r="N34" s="49">
        <f>IF(ISBLANK(M34),"",IF(M34=("walked"),"Correct","Try Again"))</f>
      </c>
      <c r="O34" s="36"/>
      <c r="P34" s="36"/>
    </row>
    <row r="35" spans="1:16" ht="20.25" thickBo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20.25" thickBot="1">
      <c r="A36" s="36" t="s">
        <v>116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69"/>
      <c r="N36" s="49">
        <f>IF(ISBLANK(M36),"",IF(M36=("play"),"Correct","Try Again"))</f>
      </c>
      <c r="O36" s="36"/>
      <c r="P36" s="36"/>
    </row>
    <row r="37" spans="1:16" ht="19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9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9.5">
      <c r="A39" s="36"/>
      <c r="B39" s="36"/>
      <c r="C39" s="36"/>
      <c r="D39" s="36"/>
      <c r="E39" s="36"/>
      <c r="F39" s="36"/>
      <c r="G39" s="107" t="s">
        <v>160</v>
      </c>
      <c r="H39" s="107"/>
      <c r="I39" s="36"/>
      <c r="J39" s="36"/>
      <c r="K39" s="36"/>
      <c r="L39" s="36"/>
      <c r="M39" s="36"/>
      <c r="N39" s="36"/>
      <c r="O39" s="36"/>
      <c r="P39" s="36"/>
    </row>
    <row r="40" spans="1:16" ht="19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9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9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9.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9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9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9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9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9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9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9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9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9.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9.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19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9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9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9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9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9.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</sheetData>
  <sheetProtection password="C49A" sheet="1" objects="1" scenarios="1"/>
  <mergeCells count="2">
    <mergeCell ref="A1:M1"/>
    <mergeCell ref="G39:H39"/>
  </mergeCells>
  <hyperlinks>
    <hyperlink ref="G39:H39" location="Introduction!A9" display="Back to Contents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johnson</dc:creator>
  <cp:keywords/>
  <dc:description/>
  <cp:lastModifiedBy>Joy Global Inc.</cp:lastModifiedBy>
  <dcterms:created xsi:type="dcterms:W3CDTF">2010-03-11T02:24:18Z</dcterms:created>
  <dcterms:modified xsi:type="dcterms:W3CDTF">2010-03-16T23:25:26Z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